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6636" activeTab="0"/>
  </bookViews>
  <sheets>
    <sheet name="Method" sheetId="1" r:id="rId1"/>
    <sheet name="Marketing" sheetId="2" r:id="rId2"/>
  </sheets>
  <definedNames/>
  <calcPr fullCalcOnLoad="1"/>
</workbook>
</file>

<file path=xl/sharedStrings.xml><?xml version="1.0" encoding="utf-8"?>
<sst xmlns="http://schemas.openxmlformats.org/spreadsheetml/2006/main" count="547" uniqueCount="394">
  <si>
    <t>Aberdeen Branch</t>
  </si>
  <si>
    <t>Adelaide Branch</t>
  </si>
  <si>
    <t>Annan Branch</t>
  </si>
  <si>
    <t>Atlanta Branch</t>
  </si>
  <si>
    <t>Ayr Branch</t>
  </si>
  <si>
    <t>Banffshire Branch</t>
  </si>
  <si>
    <t>Bath Branch</t>
  </si>
  <si>
    <t>Belfast Branch</t>
  </si>
  <si>
    <t>Berks/Hants/Surrey Border Branch</t>
  </si>
  <si>
    <t>Birmingham Branch</t>
  </si>
  <si>
    <t>Boston Branch</t>
  </si>
  <si>
    <t>Bournemouth Branch</t>
  </si>
  <si>
    <t>Bramhall Branch</t>
  </si>
  <si>
    <t>Brighton Branch</t>
  </si>
  <si>
    <t>Bristol Branch</t>
  </si>
  <si>
    <t>Buffalo Branch</t>
  </si>
  <si>
    <t>Burlington (Ontario) Branch</t>
  </si>
  <si>
    <t>Calgary Branch</t>
  </si>
  <si>
    <t>Cambridge &amp; District Branch</t>
  </si>
  <si>
    <t>Canberra &amp; District Branch</t>
  </si>
  <si>
    <t>Cape Town Branch</t>
  </si>
  <si>
    <t>Carlisle &amp; Border Branch</t>
  </si>
  <si>
    <t>Carolinas Branch</t>
  </si>
  <si>
    <t>Castle Douglas Branch</t>
  </si>
  <si>
    <t>Central Germany Branch</t>
  </si>
  <si>
    <t>Central Iowa Branch</t>
  </si>
  <si>
    <t>Central Kentucky Branch</t>
  </si>
  <si>
    <t>Cheltenham Branch</t>
  </si>
  <si>
    <t>Cheshire Branch</t>
  </si>
  <si>
    <t>Chicago Branch</t>
  </si>
  <si>
    <t>Cincinnati Branch</t>
  </si>
  <si>
    <t>Clackmannanshire Branch</t>
  </si>
  <si>
    <t>Cornwall Branch</t>
  </si>
  <si>
    <t>Delaware Valley Branch</t>
  </si>
  <si>
    <t>Delft Branch</t>
  </si>
  <si>
    <t>Derbyshire North East Branch</t>
  </si>
  <si>
    <t>Detroit Branch</t>
  </si>
  <si>
    <t>Doncaster &amp; District Branch</t>
  </si>
  <si>
    <t>Dumfries Branch</t>
  </si>
  <si>
    <t>Dundee Branch</t>
  </si>
  <si>
    <t>Dunfermline Branch</t>
  </si>
  <si>
    <t>Duns &amp; District Branch</t>
  </si>
  <si>
    <t>East Angus Branch</t>
  </si>
  <si>
    <t>East Lothian Branch</t>
  </si>
  <si>
    <t>Edinburgh Branch</t>
  </si>
  <si>
    <t>Edmonton Caledonian Branch</t>
  </si>
  <si>
    <t>Exeter Branch</t>
  </si>
  <si>
    <t>Falkirk Branch</t>
  </si>
  <si>
    <t>Forfar Branch</t>
  </si>
  <si>
    <t>Forres Branch</t>
  </si>
  <si>
    <t>Gatehouse of Fleet Branch</t>
  </si>
  <si>
    <t>Glasgow Branch</t>
  </si>
  <si>
    <t>Gothenburg Branch</t>
  </si>
  <si>
    <t>Hague District Branch</t>
  </si>
  <si>
    <t>Hamilton &amp; Clydesdale Branch</t>
  </si>
  <si>
    <t>Hamilton (Ontario) Branch</t>
  </si>
  <si>
    <t>Hawaii Branch</t>
  </si>
  <si>
    <t>Helensburgh &amp; District Branch</t>
  </si>
  <si>
    <t>Herefordshire Branch</t>
  </si>
  <si>
    <t>Houston &amp; District Branch</t>
  </si>
  <si>
    <t>Hunter Valley/Newcastle Branch</t>
  </si>
  <si>
    <t>International Branch</t>
  </si>
  <si>
    <t>Inverness &amp; District Branch</t>
  </si>
  <si>
    <t>Isle of Skye Branch</t>
  </si>
  <si>
    <t>John Muir (Wisconsin) Branch</t>
  </si>
  <si>
    <t>Kilmarnock &amp; District Branch</t>
  </si>
  <si>
    <t>Kingston (Ontario) Branch</t>
  </si>
  <si>
    <t>Kirkcaldy Branch</t>
  </si>
  <si>
    <t>Kirkcudbright Branch</t>
  </si>
  <si>
    <t>Kitchener-Waterloo Branch</t>
  </si>
  <si>
    <t>Leeds Branch</t>
  </si>
  <si>
    <t>Leicester Branch</t>
  </si>
  <si>
    <t>Liverpool Branch</t>
  </si>
  <si>
    <t>Lochaber Branch</t>
  </si>
  <si>
    <t>Lockerbie Branch</t>
  </si>
  <si>
    <t>London (Canada) Branch</t>
  </si>
  <si>
    <t>London Branch</t>
  </si>
  <si>
    <t>Lorn (Argyll) Branch</t>
  </si>
  <si>
    <t>Los Angeles Branch</t>
  </si>
  <si>
    <t>Lyon Branch</t>
  </si>
  <si>
    <t>Manchester Branch</t>
  </si>
  <si>
    <t>Medicine Hat Branch</t>
  </si>
  <si>
    <t>Melbourne &amp; District Branch</t>
  </si>
  <si>
    <t>Mid-Argyll Branch</t>
  </si>
  <si>
    <t>Milton Keynes Branch</t>
  </si>
  <si>
    <t>Monklands Branch</t>
  </si>
  <si>
    <t>Montreal Branch</t>
  </si>
  <si>
    <t>Moscow Branch</t>
  </si>
  <si>
    <t>New Haven Branch</t>
  </si>
  <si>
    <t>New Jersey Branch</t>
  </si>
  <si>
    <t>New Mexico Branch</t>
  </si>
  <si>
    <t>New York Branch</t>
  </si>
  <si>
    <t>New Zealand Branch</t>
  </si>
  <si>
    <t>North Ayrshire Branch</t>
  </si>
  <si>
    <t>Northern Italy Branch</t>
  </si>
  <si>
    <t>Northern Virginia Branch</t>
  </si>
  <si>
    <t>Norwich Branch</t>
  </si>
  <si>
    <t>Nottingham Branch</t>
  </si>
  <si>
    <t>Nova Scotia Branch</t>
  </si>
  <si>
    <t>Orange County Branch</t>
  </si>
  <si>
    <t>Orlando Branch</t>
  </si>
  <si>
    <t>Ottawa Branch</t>
  </si>
  <si>
    <t>Oxfordshire Branch</t>
  </si>
  <si>
    <t>Paris Branch</t>
  </si>
  <si>
    <t>Perth &amp; Perthshire Branch</t>
  </si>
  <si>
    <t>Peterborough &amp; District Branch</t>
  </si>
  <si>
    <t>Peterhead Branch</t>
  </si>
  <si>
    <t>Phoenix Branch</t>
  </si>
  <si>
    <t>Portland (Oregon) Branch</t>
  </si>
  <si>
    <t>Pretoria Branch</t>
  </si>
  <si>
    <t>Queensland Branch</t>
  </si>
  <si>
    <t>Retford &amp; District Branch</t>
  </si>
  <si>
    <t>Ribble Valley Branch</t>
  </si>
  <si>
    <t>Richmond Branch</t>
  </si>
  <si>
    <t>Rochdale Branch</t>
  </si>
  <si>
    <t>Roxburgh Selkirk &amp; Peebles Branch</t>
  </si>
  <si>
    <t>Royal Leamington Spa Branch</t>
  </si>
  <si>
    <t>Royal Tunbridge Wells Branch</t>
  </si>
  <si>
    <t>Sacramento Branch</t>
  </si>
  <si>
    <t>Saitama Branch</t>
  </si>
  <si>
    <t>San Diego Branch</t>
  </si>
  <si>
    <t>San Francisco Branch</t>
  </si>
  <si>
    <t>San Gabriel Valley (S California) Branch</t>
  </si>
  <si>
    <t>Saskatchewan Branch</t>
  </si>
  <si>
    <t>Seattle Branch</t>
  </si>
  <si>
    <t>Sheffield Branch</t>
  </si>
  <si>
    <t>Somerset Branch</t>
  </si>
  <si>
    <t>South Argyll Branch</t>
  </si>
  <si>
    <t>South Wales Branch</t>
  </si>
  <si>
    <t>Southwest Washington State Branch</t>
  </si>
  <si>
    <t>St Andrews Branch</t>
  </si>
  <si>
    <t>St Catharines Branch</t>
  </si>
  <si>
    <t>St Johns (Newfoundland) Branch</t>
  </si>
  <si>
    <t>Stirling Branch</t>
  </si>
  <si>
    <t>Stockholm Branch</t>
  </si>
  <si>
    <t>Stonehaven Branch</t>
  </si>
  <si>
    <t>Sutton Coldfield Branch</t>
  </si>
  <si>
    <t>Sydney Branch</t>
  </si>
  <si>
    <t>TAC Branch</t>
  </si>
  <si>
    <t>Tokai Branch</t>
  </si>
  <si>
    <t>Tokyo Branch</t>
  </si>
  <si>
    <t>Toronto Branch</t>
  </si>
  <si>
    <t>Tucson Branch</t>
  </si>
  <si>
    <t>Twin Cities Branch</t>
  </si>
  <si>
    <t>Vancouver Branch</t>
  </si>
  <si>
    <t>Vienna Branch</t>
  </si>
  <si>
    <t>Washington DC Branch</t>
  </si>
  <si>
    <t>West Lothian Branch</t>
  </si>
  <si>
    <t>West Renfrewshire Branch</t>
  </si>
  <si>
    <t>Western Australia Branch</t>
  </si>
  <si>
    <t>Winchester Branch</t>
  </si>
  <si>
    <t>Windsor (Ontario) Branch</t>
  </si>
  <si>
    <t>Winnipeg Branch</t>
  </si>
  <si>
    <t>Wirral Branch</t>
  </si>
  <si>
    <t>York &amp; North Humberside Branch</t>
  </si>
  <si>
    <t>North West Craven Branch</t>
  </si>
  <si>
    <t>AUS-NZ</t>
  </si>
  <si>
    <t>USA</t>
  </si>
  <si>
    <t>CND</t>
  </si>
  <si>
    <t>ROW</t>
  </si>
  <si>
    <t>EUR</t>
  </si>
  <si>
    <t>JPN</t>
  </si>
  <si>
    <t>Branch</t>
  </si>
  <si>
    <t>Region</t>
  </si>
  <si>
    <t>Founded</t>
  </si>
  <si>
    <t>Croydon &amp; District Branch</t>
  </si>
  <si>
    <t>Newcastle-upon-Tyne &amp; District Branch</t>
  </si>
  <si>
    <t>Youth Branch</t>
  </si>
  <si>
    <t>Website</t>
  </si>
  <si>
    <t>http://rscdsadelaide.org.au/</t>
  </si>
  <si>
    <t>http://www.aberdeenrscds.co.uk/</t>
  </si>
  <si>
    <t>http://www.dumfries-rscds.org/content/other_groups/</t>
  </si>
  <si>
    <t>http://www.rscds-atlanta.org/</t>
  </si>
  <si>
    <t>http://www.ayr-rscds.com/</t>
  </si>
  <si>
    <t>http://www.rscdsbanffshire.co.uk/</t>
  </si>
  <si>
    <t>http://www.rscdsbath.co.uk/</t>
  </si>
  <si>
    <t>http://www.rscdsbelfast.org/</t>
  </si>
  <si>
    <t>http://www.rscds-bhs.org.uk/</t>
  </si>
  <si>
    <t>http://www.birmingham-rscds.org.uk/</t>
  </si>
  <si>
    <t>http://www.rscdsboston.org/</t>
  </si>
  <si>
    <t>http://www.wessex-scd.org.uk/bournemouth-rscds/index.php</t>
  </si>
  <si>
    <t>http://www.janetelizabeth.org.uk/scottishdance/</t>
  </si>
  <si>
    <t>http://www.rscdsbristol.info/</t>
  </si>
  <si>
    <t>http://www.rscdsbuffalo.com/</t>
  </si>
  <si>
    <t>http://www.rscdscalgary.org/</t>
  </si>
  <si>
    <t>http://www.rscds-cambridge.org/</t>
  </si>
  <si>
    <t>http://www.rscds-canberra.org/</t>
  </si>
  <si>
    <t>http://www.scdancing.org/carlisle/</t>
  </si>
  <si>
    <t>http://www.rscdscarolinasbranch.org/</t>
  </si>
  <si>
    <t>http://www.scd-germany.de/</t>
  </si>
  <si>
    <t>http://www.rscdscentraliowa.org/</t>
  </si>
  <si>
    <t>http://www.nashville-rscds.org/</t>
  </si>
  <si>
    <t>http://www.cheltenhamrscds.btck.co.uk/</t>
  </si>
  <si>
    <t>http://www.rscdscheshirebranch.co.uk/</t>
  </si>
  <si>
    <t>https://rscdschicago.wordpress.com/</t>
  </si>
  <si>
    <t>http://www.rscdscincinnati.org/</t>
  </si>
  <si>
    <t>http://www.scdcornwall.co.uk/</t>
  </si>
  <si>
    <t>http://www.rscdscroydon.org.uk/</t>
  </si>
  <si>
    <t>http://www.delvalscottishdance.org/</t>
  </si>
  <si>
    <t>http://www.rscds-delft.nl/</t>
  </si>
  <si>
    <t>http://www.rscdsdetroit.org/</t>
  </si>
  <si>
    <t>https://sites.google.com/site/doncasterrscds/</t>
  </si>
  <si>
    <t>http://www.dumfries-rscds.org/</t>
  </si>
  <si>
    <t>http://www.rscds-dundee.org.uk/</t>
  </si>
  <si>
    <t>http://www.rscds-dline.org.uk/</t>
  </si>
  <si>
    <t>http://rscdseastangus.weebly.com/</t>
  </si>
  <si>
    <t>http://www.rscdseastlothian.org.uk/</t>
  </si>
  <si>
    <t>http://www.rscdsedinburgh.org/</t>
  </si>
  <si>
    <t>http://www.rscdsedmonton.com/</t>
  </si>
  <si>
    <t>http://www.rscdsexeter.org.uk/</t>
  </si>
  <si>
    <t>http://web.rscds-falkirk.org.uk/</t>
  </si>
  <si>
    <t>https://rscdsforfarbranch.wordpress.com/</t>
  </si>
  <si>
    <t>http://www.rscdsforres.org.uk/</t>
  </si>
  <si>
    <t>http://www.rscdsglasgow.org/</t>
  </si>
  <si>
    <t>http://www.rscdsgothenburg.se/</t>
  </si>
  <si>
    <t>http://www.rscdshamiltonandclydesdale.org.uk/</t>
  </si>
  <si>
    <t>http://www.rscdshamilton.org/</t>
  </si>
  <si>
    <t>http://www.rscds-helensburgh.org.uk/</t>
  </si>
  <si>
    <t>http://www.scottishcountrydancingherefordshire.org.uk/index.html</t>
  </si>
  <si>
    <t>http://www.houstonrscds.org/</t>
  </si>
  <si>
    <t>http://rscds.org.au/</t>
  </si>
  <si>
    <t>http://www.rscds-ib.org/</t>
  </si>
  <si>
    <t>http://www.invernessrscds.co.uk/</t>
  </si>
  <si>
    <t>http://www.skyerscds.org.uk/</t>
  </si>
  <si>
    <t>http://madisonscottishcountrydancers.org/</t>
  </si>
  <si>
    <t>http://rscdskilmarnock.org/</t>
  </si>
  <si>
    <t>http://www.rscdskingston.org/</t>
  </si>
  <si>
    <t>http://www.rscds.kitchener.on.ca/</t>
  </si>
  <si>
    <t>http://www.rscdsleeds.org.uk/</t>
  </si>
  <si>
    <t>http://www.leicestershireandrutlandfolk.org.uk/rscdsleicester.html</t>
  </si>
  <si>
    <t>http://www.rscds-liverpool.org.uk/</t>
  </si>
  <si>
    <t>http://www.freewebs.com/rscdslochaber/</t>
  </si>
  <si>
    <t>http://www.rscdslondoncanada.org/</t>
  </si>
  <si>
    <t>http://www.rscdslondon.org.uk/</t>
  </si>
  <si>
    <t>http://www.rscds-losangeles.org/</t>
  </si>
  <si>
    <t>http://www.rscds-lyon.fr/en/</t>
  </si>
  <si>
    <t>http://www.rscds-manchester.org.uk/</t>
  </si>
  <si>
    <t>http://nonprofit.memlane.com/scottish/</t>
  </si>
  <si>
    <t>http://www.rscdsmelbourne.org.au/</t>
  </si>
  <si>
    <t>http://www.rscdsmk.co.uk</t>
  </si>
  <si>
    <t>http://www.scdmontreal.org</t>
  </si>
  <si>
    <t>http://www.scottishdance.ru/en/</t>
  </si>
  <si>
    <t>http://www.losalamos.com/nmrscds/</t>
  </si>
  <si>
    <t>http://www.rscdsnewyork.org/</t>
  </si>
  <si>
    <t>http://www.dancescottish.org.nz/</t>
  </si>
  <si>
    <t>http://www.rscds-newcastle.org/</t>
  </si>
  <si>
    <t>http://www.narscds.org.uk/</t>
  </si>
  <si>
    <t>http://www.scottish-dancing-lakes-dales-lancs.org.uk/</t>
  </si>
  <si>
    <t>http://www.rscds.it/</t>
  </si>
  <si>
    <t>http://www.rscds-greaterdc.org/</t>
  </si>
  <si>
    <t>http://www.rscds-norwich.org.uk/</t>
  </si>
  <si>
    <t>http://www.nottinghamrscds.org.uk/</t>
  </si>
  <si>
    <t>http://www.rscdsnovascotia.ca/</t>
  </si>
  <si>
    <t>http://www.rscds-oc.org/</t>
  </si>
  <si>
    <t>http://www.rscdsorlandobranch.org/</t>
  </si>
  <si>
    <t>http://www.rscdsottawa.ca/</t>
  </si>
  <si>
    <t>http://www.rscdsoxfordshire.org.uk/</t>
  </si>
  <si>
    <t>http://www.rscdsparis.fr/home-2/</t>
  </si>
  <si>
    <t>http://www.rscds-perthandperthshire.com/</t>
  </si>
  <si>
    <t>http://www.rscdsnewhaven.org/</t>
  </si>
  <si>
    <t>http://www.rscds-nj.org/</t>
  </si>
  <si>
    <t>http://peterboroughrscds.org.uk/</t>
  </si>
  <si>
    <t>http://www.rscdsphoenix.com/</t>
  </si>
  <si>
    <t>http://portlandscottishdancers.org/</t>
  </si>
  <si>
    <t>http://www.rscds.org.au/_mgxroot/page_10793.html</t>
  </si>
  <si>
    <t>http://retfordscottishdance.orgfree.com/</t>
  </si>
  <si>
    <t>http://www.freewebs.com/rscdsribblevalley/</t>
  </si>
  <si>
    <t>https://www.sites.google.com/site/richmondnyrscds/</t>
  </si>
  <si>
    <t>http://onlineborders.org.uk/community/rscda</t>
  </si>
  <si>
    <t>http://www.leamingtonsparscds.org.uk/</t>
  </si>
  <si>
    <t>http://www.rscdstunbridgewells.org.uk/</t>
  </si>
  <si>
    <t>http://www.rscds-sacramento.org/</t>
  </si>
  <si>
    <t>http://www.rscds-sgvb.org/</t>
  </si>
  <si>
    <t>http://www.rscdssask.org/</t>
  </si>
  <si>
    <t>http://www.rscds-seattle.org/</t>
  </si>
  <si>
    <t>http://www.rscds-sheffield.org/</t>
  </si>
  <si>
    <t>http://www.rscds-southwales.org.uk/</t>
  </si>
  <si>
    <t>http://www.rscds-swws.org/</t>
  </si>
  <si>
    <t>http://www.rscdsstandrews.org/</t>
  </si>
  <si>
    <t>http://www.rscdsstcatharines.ca/</t>
  </si>
  <si>
    <t>http://www.rscdsstjohns.ca/</t>
  </si>
  <si>
    <t>http://www.rscds-stirling.com/c5/</t>
  </si>
  <si>
    <t>http://www.rscds-stockholm.se/</t>
  </si>
  <si>
    <t>http://www.rscdsstonehaven.org/</t>
  </si>
  <si>
    <t>http://www.rscds-suttoncoldfield.co.uk/</t>
  </si>
  <si>
    <t>http://www.rscds.org.au/</t>
  </si>
  <si>
    <t>https://www.tac-rscds.org/</t>
  </si>
  <si>
    <t>http://www.ne.jp/asahi/rscds/tokai/</t>
  </si>
  <si>
    <t>http://www.rscds-tokyo.o.o.oo7.jp/</t>
  </si>
  <si>
    <t>http://www.rscdstoronto.org</t>
  </si>
  <si>
    <t>http://rscds-twincities.org/</t>
  </si>
  <si>
    <t>http://www.rscdsvancouver.org/</t>
  </si>
  <si>
    <t>http://www.rscdsvienna.org/</t>
  </si>
  <si>
    <t>http://rscds-greaterdc.org/</t>
  </si>
  <si>
    <t>http://rscdswestlothian.org.uk/</t>
  </si>
  <si>
    <t>http://www.rscdswa.com/</t>
  </si>
  <si>
    <t>http://www.wessex-scd.org.uk/winchester/</t>
  </si>
  <si>
    <t>http://www.rscdswindsor.org/</t>
  </si>
  <si>
    <t>http://www.rscdswinnipeg.ca/</t>
  </si>
  <si>
    <t>http://www.rscds-wirral.org.uk/</t>
  </si>
  <si>
    <t>http://www.rscdsyork.com/</t>
  </si>
  <si>
    <t>http://rscds-youth.org/</t>
  </si>
  <si>
    <t>UKS</t>
  </si>
  <si>
    <t>UKE</t>
  </si>
  <si>
    <t>UKNI</t>
  </si>
  <si>
    <t>UKW</t>
  </si>
  <si>
    <t>Facebook</t>
  </si>
  <si>
    <t>https://www.facebook.com/RSCDSLondon/</t>
  </si>
  <si>
    <t>https://www.facebook.com/RscdsSwws/</t>
  </si>
  <si>
    <t>https://www.facebook.com/RscdsPortlandOregon/</t>
  </si>
  <si>
    <t>https://www.facebook.com/RSCDSNYC/</t>
  </si>
  <si>
    <t>https://www.facebook.com/RSCDS.BHS.Border.Branch/</t>
  </si>
  <si>
    <t>https://www.facebook.com/RSCDStwincities/</t>
  </si>
  <si>
    <t>https://www.facebook.com/rscdsseattle/</t>
  </si>
  <si>
    <t>https://www.facebook.com/rscdsstcatharines/</t>
  </si>
  <si>
    <t>https://www.facebook.com/rscdslyonbranch/</t>
  </si>
  <si>
    <t>https://www.facebook.com/rscdsparis/</t>
  </si>
  <si>
    <t>https://www.facebook.com/birmingham.rscds/</t>
  </si>
  <si>
    <t>https://www.facebook.com/TAC-Teachers-Association-Canada-214700221929380/</t>
  </si>
  <si>
    <t>https://www.facebook.com/RSCDSEdinburgh/</t>
  </si>
  <si>
    <t>https://www.facebook.com/pages/RSCDS-St-Andrews/226965727425575</t>
  </si>
  <si>
    <t>https://www.facebook.com/pages/RSCDS-San-Diego/1430061670654055</t>
  </si>
  <si>
    <t>https://www.facebook.com/RSCDSWindsor/</t>
  </si>
  <si>
    <t>https://www.facebook.com/rscdskingston/</t>
  </si>
  <si>
    <t>https://www.facebook.com/RSCDS-Exeter-Branch-1640947282858370/</t>
  </si>
  <si>
    <t>https://www.facebook.com/rscdsforfar/</t>
  </si>
  <si>
    <t>https://www.facebook.com/rscdsbelfast/</t>
  </si>
  <si>
    <t>https://www.facebook.com/RSCDSEdmontonCaledonianBranch/</t>
  </si>
  <si>
    <t>https://www.facebook.com/rscdsatlanta/</t>
  </si>
  <si>
    <t>https://www.facebook.com/NewHavenBranchScottishCountryDance/</t>
  </si>
  <si>
    <t>https://www.facebook.com/RSCDS-Dumfries-Branch-565734196903700/</t>
  </si>
  <si>
    <t>https://www.facebook.com/rscdseastlothian/</t>
  </si>
  <si>
    <t>https://www.facebook.com/RoyalScottishCountryDanceSocietyGlasgowBranch/</t>
  </si>
  <si>
    <t>https://www.facebook.com/RSCDSVancouver/</t>
  </si>
  <si>
    <t>https://www.facebook.com/RscdsCalgary/</t>
  </si>
  <si>
    <t>https://www.facebook.com/RSCDSHawaii/</t>
  </si>
  <si>
    <t>https://www.facebook.com/Los-Angeles-Branch-rscds-429807993751052/</t>
  </si>
  <si>
    <t>https://www.facebook.com/RSCDS-Winnipeg-221086291261816/</t>
  </si>
  <si>
    <t>https://www.facebook.com/Rscds-Leeds-Branch-134876863288229/</t>
  </si>
  <si>
    <t>https://www.facebook.com/RSCDSNorthernItaly/</t>
  </si>
  <si>
    <t>https://www.facebook.com/East-Angus-Branch-RSCDS-143486525731620/</t>
  </si>
  <si>
    <t>https://www.facebook.com/scottishdancemadison/</t>
  </si>
  <si>
    <t>https://www.facebook.com/Houston-and-District-Branch-RSCDS-218401374861410/</t>
  </si>
  <si>
    <t>https://www.facebook.com/SevenPipersRscdsBranch/</t>
  </si>
  <si>
    <t>https://www.facebook.com/KitchenerWaterlooRscds/</t>
  </si>
  <si>
    <t>https://www.facebook.com/rscdsphoenix/</t>
  </si>
  <si>
    <t>https://www.facebook.com/RSCDS-Cheshire-Branch-620096114680350/</t>
  </si>
  <si>
    <t>https://www.facebook.com/rscds.southwales/</t>
  </si>
  <si>
    <t>https://www.facebook.com/Winchester-RSCDS-698589116835902/</t>
  </si>
  <si>
    <t>https://www.facebook.com/The-Highland-Russia-Connection-147183745293116/</t>
  </si>
  <si>
    <t>https://www.facebook.com/rscdsyouth/</t>
  </si>
  <si>
    <t>https://www.facebook.com/groups/18658220904/</t>
  </si>
  <si>
    <t>https://www.facebook.com/groups/rscdsdundee/</t>
  </si>
  <si>
    <t>https://www.facebook.com/groups/402735926435346/</t>
  </si>
  <si>
    <t>https://www.facebook.com/Scottish-Country-Dance-Society-of-Washington-144761568888892/
https://www.facebook.com/groups/washingtondcrscds/</t>
  </si>
  <si>
    <t>https://www.facebook.com/groups/stockholmbranch.rscds/</t>
  </si>
  <si>
    <t>https://www.facebook.com/groups/centralgermanybranch/</t>
  </si>
  <si>
    <t>https://www.facebook.com/groups/216514985181561/</t>
  </si>
  <si>
    <t>https://www.facebook.com/Dance-Scottish-New-Zealand-175839722594776/
https://www.facebook.com/groups/146859668704264/</t>
  </si>
  <si>
    <t>https://www.facebook.com/groups/143307575696514/</t>
  </si>
  <si>
    <t>https://www.facebook.com/groups/772324436223352/</t>
  </si>
  <si>
    <t>https://www.facebook.com/groups/rscds.sf/
https://www.facebook.com/AsilomarScottishDance/
https://www.facebook.com/groups/233750896990434/</t>
  </si>
  <si>
    <t>https://www.facebook.com/groups/383249665136846/</t>
  </si>
  <si>
    <t>https://www.facebook.com/RSCDSDunfermline/
https://www.facebook.com/groups/93299222184/</t>
  </si>
  <si>
    <t>https://www.facebook.com/rscdsboston/
https://www.facebook.com/groups/1124946804199746/</t>
  </si>
  <si>
    <t>https://www.facebook.com/RSCDSBanffshire/
https://www.facebook.com/groups/350217138393595/</t>
  </si>
  <si>
    <t>https://www.facebook.com/groups/597451496943002/
https://www.facebook.com/groups/346376951568/</t>
  </si>
  <si>
    <t>https://www.facebook.com/rscdsottawa/
https://www.facebook.com/groups/148684628503792/</t>
  </si>
  <si>
    <t>Marketing</t>
  </si>
  <si>
    <t>Headquarters</t>
  </si>
  <si>
    <t>http://www.rscds.org/</t>
  </si>
  <si>
    <t>https://www.facebook.com/RSCDS/</t>
  </si>
  <si>
    <t>https://www.facebook.com/groups/326675497342871/</t>
  </si>
  <si>
    <t>http://www.rscds-sf.org/
http://sfasilomardance.wixsite.com/asilomarweekend</t>
  </si>
  <si>
    <t>Weight by Members</t>
  </si>
  <si>
    <t>Text is supplemented with photographs that give a static view of dancers and dress.</t>
  </si>
  <si>
    <t>Text mostly communicates to existing dancers about branch activities.</t>
  </si>
  <si>
    <t>Videos show visitors the motion and music of Scottish dance; the high impact videos are ideally on the home webpage for easy access ("shape the path").</t>
  </si>
  <si>
    <t>I visited most branches' websites and facebook pages in order to assess current marketing communication to the public what Scottish Country Dance is like, and imagined SMART Measurable objectives. The initial results are a baseline, and we can remeasure after the RSCDS marketing strategy has been implemented with branches' collaboration.</t>
  </si>
  <si>
    <t>Members
2016</t>
  </si>
  <si>
    <r>
      <t xml:space="preserve">The </t>
    </r>
    <r>
      <rPr>
        <b/>
        <sz val="11"/>
        <color indexed="8"/>
        <rFont val="Calibri"/>
        <family val="2"/>
      </rPr>
      <t>Marketing</t>
    </r>
    <r>
      <rPr>
        <sz val="11"/>
        <color theme="1"/>
        <rFont val="Calibri"/>
        <family val="2"/>
      </rPr>
      <t xml:space="preserve"> worksheet contains the data. 
We can scroll through the website and facebook </t>
    </r>
    <r>
      <rPr>
        <b/>
        <sz val="11"/>
        <color indexed="8"/>
        <rFont val="Calibri"/>
        <family val="2"/>
      </rPr>
      <t>Marketing</t>
    </r>
    <r>
      <rPr>
        <sz val="11"/>
        <color theme="1"/>
        <rFont val="Calibri"/>
        <family val="2"/>
      </rPr>
      <t xml:space="preserve"> columns in order to get a feeling for the branches’ communication colors.</t>
    </r>
  </si>
  <si>
    <t>C Score</t>
  </si>
  <si>
    <t>= Websites C score ... Branches + HQ</t>
  </si>
  <si>
    <t>= Facebook pages C score ... Branches + HQ</t>
  </si>
  <si>
    <t>Evaluation
Assessed how well each website or facebook page gives visitors an idea what Scottish dance is like.
Individual branch channel communication "c" score:</t>
  </si>
  <si>
    <t>Measurable Results
Define a weighted average C score of effective communication.
Included only branches with a website or facebook page.</t>
  </si>
  <si>
    <t>Multiply each website c-score by a weight factor "w" related to website visits frequency, approximated by branch members. 
Estimate an appropriate HQ website weight factor.</t>
  </si>
  <si>
    <t>Average communication score C = (c1 x w1 + c2 x w2 + ... ) / (w1 + w2 + ...)</t>
  </si>
  <si>
    <t>https://www.facebook.com/RSCDSABERDEENBRANCH/</t>
  </si>
  <si>
    <t>http://rscdshawaii.org/</t>
  </si>
  <si>
    <t>https://www.facebook.com/groups/56457274814/</t>
  </si>
  <si>
    <t>http://www.rscds-sandiego.org/
http://www.dancescottishsd.org/</t>
  </si>
  <si>
    <t>Measure RSCDS Websites  Scottish Dance Communication to the Public
Tom Halpenny
25 July 2017</t>
  </si>
  <si>
    <t>http://www.rscdspretoria.za.org/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</si>
</sst>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right" wrapText="1"/>
    </xf>
    <xf numFmtId="0" fontId="0" fillId="0" borderId="0" xfId="0" applyBorder="1" applyAlignment="1">
      <alignment/>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0" borderId="0" xfId="0" applyNumberFormat="1" applyAlignment="1">
      <alignment horizontal="right" wrapText="1"/>
    </xf>
    <xf numFmtId="168" fontId="0" fillId="24" borderId="0" xfId="0" applyNumberFormat="1" applyFill="1" applyAlignment="1">
      <alignment horizontal="right" wrapText="1"/>
    </xf>
    <xf numFmtId="0" fontId="0" fillId="0" borderId="0" xfId="0" applyAlignment="1" quotePrefix="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 sqref="A1"/>
    </sheetView>
  </sheetViews>
  <sheetFormatPr defaultColWidth="9.140625" defaultRowHeight="15"/>
  <cols>
    <col min="2" max="2" width="125.00390625" style="0" customWidth="1"/>
  </cols>
  <sheetData>
    <row r="1" ht="42.75">
      <c r="B1" s="2" t="s">
        <v>392</v>
      </c>
    </row>
    <row r="3" ht="42.75">
      <c r="B3" s="3" t="s">
        <v>378</v>
      </c>
    </row>
    <row r="4" ht="14.25">
      <c r="B4" s="3"/>
    </row>
    <row r="5" ht="42.75" customHeight="1">
      <c r="B5" s="3" t="s">
        <v>384</v>
      </c>
    </row>
    <row r="6" spans="1:2" ht="14.25">
      <c r="A6" s="8">
        <f>Marketing!E2</f>
        <v>1</v>
      </c>
      <c r="B6" s="3" t="s">
        <v>376</v>
      </c>
    </row>
    <row r="7" spans="1:2" ht="14.25">
      <c r="A7" s="7">
        <f>Marketing!E3</f>
        <v>2</v>
      </c>
      <c r="B7" s="3" t="s">
        <v>375</v>
      </c>
    </row>
    <row r="8" spans="1:2" ht="14.25" customHeight="1">
      <c r="A8" s="6">
        <f>Marketing!E4</f>
        <v>4</v>
      </c>
      <c r="B8" s="3" t="s">
        <v>377</v>
      </c>
    </row>
    <row r="9" ht="14.25">
      <c r="B9" s="3"/>
    </row>
    <row r="10" ht="42.75">
      <c r="B10" s="3" t="s">
        <v>385</v>
      </c>
    </row>
    <row r="11" ht="28.5">
      <c r="B11" s="3" t="s">
        <v>386</v>
      </c>
    </row>
    <row r="12" ht="14.25">
      <c r="B12" s="3" t="s">
        <v>387</v>
      </c>
    </row>
    <row r="13" spans="1:2" ht="14.25">
      <c r="A13" s="10">
        <f>Marketing!G4</f>
        <v>1.9721304979527143</v>
      </c>
      <c r="B13" s="11" t="s">
        <v>382</v>
      </c>
    </row>
    <row r="14" spans="1:2" ht="14.25">
      <c r="A14" s="10">
        <f>Marketing!K4</f>
        <v>3.276329813002616</v>
      </c>
      <c r="B14" s="11" t="s">
        <v>383</v>
      </c>
    </row>
    <row r="15" ht="14.25">
      <c r="B15" s="3"/>
    </row>
    <row r="16" ht="28.5">
      <c r="B16" s="3" t="s">
        <v>380</v>
      </c>
    </row>
    <row r="17" ht="14.25">
      <c r="B17"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164"/>
  <sheetViews>
    <sheetView zoomScalePageLayoutView="0" workbookViewId="0" topLeftCell="A1">
      <pane xSplit="1" ySplit="4" topLeftCell="B5"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5"/>
  <cols>
    <col min="1" max="1" width="35.57421875" style="0" customWidth="1"/>
    <col min="2" max="2" width="9.140625" style="1" customWidth="1"/>
    <col min="4" max="4" width="8.8515625" style="0" customWidth="1"/>
    <col min="5" max="5" width="8.8515625" style="1" customWidth="1"/>
    <col min="6" max="7" width="8.8515625" style="0" customWidth="1"/>
    <col min="8" max="8" width="55.57421875" style="0" customWidth="1"/>
    <col min="9" max="9" width="8.8515625" style="1" customWidth="1"/>
    <col min="12" max="12" width="69.7109375" style="0" customWidth="1"/>
  </cols>
  <sheetData>
    <row r="1" spans="1:12" s="2" customFormat="1" ht="28.5" customHeight="1">
      <c r="A1" s="2" t="s">
        <v>162</v>
      </c>
      <c r="B1" s="2" t="s">
        <v>163</v>
      </c>
      <c r="C1" s="2" t="s">
        <v>164</v>
      </c>
      <c r="D1" s="2" t="s">
        <v>379</v>
      </c>
      <c r="E1" s="1" t="s">
        <v>368</v>
      </c>
      <c r="F1" s="2" t="s">
        <v>374</v>
      </c>
      <c r="G1" s="2" t="s">
        <v>381</v>
      </c>
      <c r="H1" s="1" t="s">
        <v>168</v>
      </c>
      <c r="I1" s="1" t="s">
        <v>368</v>
      </c>
      <c r="J1" s="2" t="s">
        <v>374</v>
      </c>
      <c r="K1" s="2" t="s">
        <v>381</v>
      </c>
      <c r="L1" s="2" t="s">
        <v>306</v>
      </c>
    </row>
    <row r="2" spans="5:9" s="2" customFormat="1" ht="14.25" customHeight="1">
      <c r="E2" s="8">
        <v>1</v>
      </c>
      <c r="H2" s="1"/>
      <c r="I2" s="1"/>
    </row>
    <row r="3" spans="5:9" s="2" customFormat="1" ht="14.25" customHeight="1">
      <c r="E3" s="7">
        <v>2</v>
      </c>
      <c r="H3" s="1"/>
      <c r="I3" s="1"/>
    </row>
    <row r="4" spans="1:11" s="2" customFormat="1" ht="14.25" customHeight="1">
      <c r="A4" s="4"/>
      <c r="E4" s="6">
        <v>4</v>
      </c>
      <c r="F4" s="9">
        <f>SUM(F5:F164)</f>
        <v>15142</v>
      </c>
      <c r="G4" s="10">
        <f>SUM(G5:G164)/F4</f>
        <v>1.9721304979527143</v>
      </c>
      <c r="H4"/>
      <c r="J4" s="9">
        <f>SUM(J5:J164)</f>
        <v>10321</v>
      </c>
      <c r="K4" s="10">
        <f>SUM(K5:K164)/J4</f>
        <v>3.276329813002616</v>
      </c>
    </row>
    <row r="5" spans="1:12" ht="14.25">
      <c r="A5" t="s">
        <v>369</v>
      </c>
      <c r="B5" s="1" t="s">
        <v>302</v>
      </c>
      <c r="C5">
        <v>1923</v>
      </c>
      <c r="D5" s="5">
        <v>4000</v>
      </c>
      <c r="E5" s="7">
        <f>$E$3</f>
        <v>2</v>
      </c>
      <c r="F5" s="5">
        <f>IF(H5="",0,$D5)</f>
        <v>4000</v>
      </c>
      <c r="G5" s="5">
        <f aca="true" t="shared" si="0" ref="G5:G36">F5*E5</f>
        <v>8000</v>
      </c>
      <c r="H5" t="s">
        <v>370</v>
      </c>
      <c r="I5" s="6">
        <f>$E$4</f>
        <v>4</v>
      </c>
      <c r="J5" s="5">
        <f>IF(L5="",0,$D5)</f>
        <v>4000</v>
      </c>
      <c r="K5" s="5">
        <f>J5*I5</f>
        <v>16000</v>
      </c>
      <c r="L5" t="s">
        <v>371</v>
      </c>
    </row>
    <row r="6" spans="1:12" ht="14.25">
      <c r="A6" t="s">
        <v>0</v>
      </c>
      <c r="B6" s="1" t="s">
        <v>302</v>
      </c>
      <c r="C6">
        <v>1925</v>
      </c>
      <c r="D6" s="5">
        <v>191</v>
      </c>
      <c r="E6" s="7">
        <f>$E$3</f>
        <v>2</v>
      </c>
      <c r="F6" s="5">
        <f aca="true" t="shared" si="1" ref="F6:F37">IF(H6="",0,D6)</f>
        <v>191</v>
      </c>
      <c r="G6" s="5">
        <f t="shared" si="0"/>
        <v>382</v>
      </c>
      <c r="H6" t="s">
        <v>170</v>
      </c>
      <c r="I6" s="6">
        <f>$E$4</f>
        <v>4</v>
      </c>
      <c r="J6" s="5">
        <f>IF(L6="",0,$D6)</f>
        <v>191</v>
      </c>
      <c r="K6" s="5">
        <f aca="true" t="shared" si="2" ref="K6:K69">J6*I6</f>
        <v>764</v>
      </c>
      <c r="L6" t="s">
        <v>388</v>
      </c>
    </row>
    <row r="7" spans="1:11" ht="14.25">
      <c r="A7" t="s">
        <v>1</v>
      </c>
      <c r="B7" s="1" t="s">
        <v>156</v>
      </c>
      <c r="C7">
        <v>1951</v>
      </c>
      <c r="D7" s="5">
        <v>49</v>
      </c>
      <c r="E7" s="7">
        <f>$E$3</f>
        <v>2</v>
      </c>
      <c r="F7" s="5">
        <f t="shared" si="1"/>
        <v>49</v>
      </c>
      <c r="G7" s="5">
        <f t="shared" si="0"/>
        <v>98</v>
      </c>
      <c r="H7" t="s">
        <v>169</v>
      </c>
      <c r="J7" s="5">
        <f aca="true" t="shared" si="3" ref="J7:J70">IF(L7="",0,$D7)</f>
        <v>0</v>
      </c>
      <c r="K7" s="5">
        <f t="shared" si="2"/>
        <v>0</v>
      </c>
    </row>
    <row r="8" spans="1:11" ht="14.25">
      <c r="A8" t="s">
        <v>2</v>
      </c>
      <c r="B8" s="1" t="s">
        <v>302</v>
      </c>
      <c r="C8">
        <v>1949</v>
      </c>
      <c r="D8" s="5">
        <v>6</v>
      </c>
      <c r="E8" s="8">
        <f>$E$2</f>
        <v>1</v>
      </c>
      <c r="F8" s="5">
        <f t="shared" si="1"/>
        <v>6</v>
      </c>
      <c r="G8" s="5">
        <f t="shared" si="0"/>
        <v>6</v>
      </c>
      <c r="H8" t="s">
        <v>171</v>
      </c>
      <c r="J8" s="5">
        <f t="shared" si="3"/>
        <v>0</v>
      </c>
      <c r="K8" s="5">
        <f t="shared" si="2"/>
        <v>0</v>
      </c>
    </row>
    <row r="9" spans="1:12" ht="14.25">
      <c r="A9" t="s">
        <v>3</v>
      </c>
      <c r="B9" s="1" t="s">
        <v>157</v>
      </c>
      <c r="C9">
        <v>1976</v>
      </c>
      <c r="D9" s="5">
        <v>62</v>
      </c>
      <c r="E9" s="7">
        <f>$E$3</f>
        <v>2</v>
      </c>
      <c r="F9" s="5">
        <f t="shared" si="1"/>
        <v>62</v>
      </c>
      <c r="G9" s="5">
        <f t="shared" si="0"/>
        <v>124</v>
      </c>
      <c r="H9" t="s">
        <v>172</v>
      </c>
      <c r="I9" s="7">
        <f>$E$3</f>
        <v>2</v>
      </c>
      <c r="J9" s="5">
        <f t="shared" si="3"/>
        <v>62</v>
      </c>
      <c r="K9" s="5">
        <f t="shared" si="2"/>
        <v>124</v>
      </c>
      <c r="L9" t="s">
        <v>328</v>
      </c>
    </row>
    <row r="10" spans="1:11" ht="14.25">
      <c r="A10" t="s">
        <v>4</v>
      </c>
      <c r="B10" s="1" t="s">
        <v>302</v>
      </c>
      <c r="C10">
        <v>1933</v>
      </c>
      <c r="D10" s="5">
        <v>109</v>
      </c>
      <c r="E10" s="8">
        <f>$E$2</f>
        <v>1</v>
      </c>
      <c r="F10" s="5">
        <f t="shared" si="1"/>
        <v>109</v>
      </c>
      <c r="G10" s="5">
        <f t="shared" si="0"/>
        <v>109</v>
      </c>
      <c r="H10" t="s">
        <v>173</v>
      </c>
      <c r="J10" s="5">
        <f t="shared" si="3"/>
        <v>0</v>
      </c>
      <c r="K10" s="5">
        <f t="shared" si="2"/>
        <v>0</v>
      </c>
    </row>
    <row r="11" spans="1:12" ht="28.5">
      <c r="A11" t="s">
        <v>5</v>
      </c>
      <c r="B11" s="1" t="s">
        <v>302</v>
      </c>
      <c r="C11">
        <v>1929</v>
      </c>
      <c r="D11" s="5">
        <v>40</v>
      </c>
      <c r="E11" s="8">
        <f>$E$2</f>
        <v>1</v>
      </c>
      <c r="F11" s="5">
        <f t="shared" si="1"/>
        <v>40</v>
      </c>
      <c r="G11" s="5">
        <f t="shared" si="0"/>
        <v>40</v>
      </c>
      <c r="H11" t="s">
        <v>174</v>
      </c>
      <c r="I11" s="7">
        <f>$E$3</f>
        <v>2</v>
      </c>
      <c r="J11" s="5">
        <f t="shared" si="3"/>
        <v>40</v>
      </c>
      <c r="K11" s="5">
        <f t="shared" si="2"/>
        <v>80</v>
      </c>
      <c r="L11" s="3" t="s">
        <v>365</v>
      </c>
    </row>
    <row r="12" spans="1:11" ht="14.25">
      <c r="A12" t="s">
        <v>6</v>
      </c>
      <c r="B12" s="1" t="s">
        <v>303</v>
      </c>
      <c r="C12">
        <v>1948</v>
      </c>
      <c r="D12" s="5">
        <v>48</v>
      </c>
      <c r="E12" s="7">
        <f>$E$3</f>
        <v>2</v>
      </c>
      <c r="F12" s="5">
        <f t="shared" si="1"/>
        <v>48</v>
      </c>
      <c r="G12" s="5">
        <f t="shared" si="0"/>
        <v>96</v>
      </c>
      <c r="H12" t="s">
        <v>175</v>
      </c>
      <c r="J12" s="5">
        <f t="shared" si="3"/>
        <v>0</v>
      </c>
      <c r="K12" s="5">
        <f t="shared" si="2"/>
        <v>0</v>
      </c>
    </row>
    <row r="13" spans="1:12" ht="14.25">
      <c r="A13" t="s">
        <v>7</v>
      </c>
      <c r="B13" s="1" t="s">
        <v>304</v>
      </c>
      <c r="C13">
        <v>1947</v>
      </c>
      <c r="D13" s="5">
        <v>171</v>
      </c>
      <c r="E13" s="8">
        <f>$E$2</f>
        <v>1</v>
      </c>
      <c r="F13" s="5">
        <f t="shared" si="1"/>
        <v>171</v>
      </c>
      <c r="G13" s="5">
        <f t="shared" si="0"/>
        <v>171</v>
      </c>
      <c r="H13" t="s">
        <v>176</v>
      </c>
      <c r="I13" s="6">
        <f>$E$4</f>
        <v>4</v>
      </c>
      <c r="J13" s="5">
        <f t="shared" si="3"/>
        <v>171</v>
      </c>
      <c r="K13" s="5">
        <f t="shared" si="2"/>
        <v>684</v>
      </c>
      <c r="L13" t="s">
        <v>326</v>
      </c>
    </row>
    <row r="14" spans="1:12" ht="14.25">
      <c r="A14" t="s">
        <v>8</v>
      </c>
      <c r="B14" s="1" t="s">
        <v>303</v>
      </c>
      <c r="C14">
        <v>1977</v>
      </c>
      <c r="D14" s="5">
        <v>121</v>
      </c>
      <c r="E14" s="7">
        <f>$E$3</f>
        <v>2</v>
      </c>
      <c r="F14" s="5">
        <f t="shared" si="1"/>
        <v>121</v>
      </c>
      <c r="G14" s="5">
        <f t="shared" si="0"/>
        <v>242</v>
      </c>
      <c r="H14" t="s">
        <v>177</v>
      </c>
      <c r="I14" s="7">
        <f>$E$3</f>
        <v>2</v>
      </c>
      <c r="J14" s="5">
        <f t="shared" si="3"/>
        <v>121</v>
      </c>
      <c r="K14" s="5">
        <f t="shared" si="2"/>
        <v>242</v>
      </c>
      <c r="L14" t="s">
        <v>311</v>
      </c>
    </row>
    <row r="15" spans="1:12" ht="14.25">
      <c r="A15" t="s">
        <v>9</v>
      </c>
      <c r="B15" s="1" t="s">
        <v>303</v>
      </c>
      <c r="C15">
        <v>1946</v>
      </c>
      <c r="D15" s="5">
        <v>110</v>
      </c>
      <c r="E15" s="6">
        <f>$E$4</f>
        <v>4</v>
      </c>
      <c r="F15" s="5">
        <f t="shared" si="1"/>
        <v>110</v>
      </c>
      <c r="G15" s="5">
        <f t="shared" si="0"/>
        <v>440</v>
      </c>
      <c r="H15" t="s">
        <v>178</v>
      </c>
      <c r="I15" s="6">
        <f>$E$4</f>
        <v>4</v>
      </c>
      <c r="J15" s="5">
        <f t="shared" si="3"/>
        <v>110</v>
      </c>
      <c r="K15" s="5">
        <f t="shared" si="2"/>
        <v>440</v>
      </c>
      <c r="L15" t="s">
        <v>317</v>
      </c>
    </row>
    <row r="16" spans="1:12" ht="28.5">
      <c r="A16" t="s">
        <v>10</v>
      </c>
      <c r="B16" s="1" t="s">
        <v>157</v>
      </c>
      <c r="C16">
        <v>1950</v>
      </c>
      <c r="D16" s="5">
        <v>227</v>
      </c>
      <c r="E16" s="7">
        <f>$E$3</f>
        <v>2</v>
      </c>
      <c r="F16" s="5">
        <f t="shared" si="1"/>
        <v>227</v>
      </c>
      <c r="G16" s="5">
        <f t="shared" si="0"/>
        <v>454</v>
      </c>
      <c r="H16" t="s">
        <v>179</v>
      </c>
      <c r="I16" s="7">
        <f>$E$3</f>
        <v>2</v>
      </c>
      <c r="J16" s="5">
        <f t="shared" si="3"/>
        <v>227</v>
      </c>
      <c r="K16" s="5">
        <f t="shared" si="2"/>
        <v>454</v>
      </c>
      <c r="L16" s="3" t="s">
        <v>364</v>
      </c>
    </row>
    <row r="17" spans="1:11" ht="14.25">
      <c r="A17" t="s">
        <v>11</v>
      </c>
      <c r="B17" s="1" t="s">
        <v>303</v>
      </c>
      <c r="C17">
        <v>1965</v>
      </c>
      <c r="D17" s="5">
        <v>49</v>
      </c>
      <c r="E17" s="8">
        <f>$E$2</f>
        <v>1</v>
      </c>
      <c r="F17" s="5">
        <f t="shared" si="1"/>
        <v>49</v>
      </c>
      <c r="G17" s="5">
        <f t="shared" si="0"/>
        <v>49</v>
      </c>
      <c r="H17" t="s">
        <v>180</v>
      </c>
      <c r="J17" s="5">
        <f t="shared" si="3"/>
        <v>0</v>
      </c>
      <c r="K17" s="5">
        <f t="shared" si="2"/>
        <v>0</v>
      </c>
    </row>
    <row r="18" spans="1:11" ht="14.25">
      <c r="A18" t="s">
        <v>12</v>
      </c>
      <c r="B18" s="1" t="s">
        <v>303</v>
      </c>
      <c r="C18">
        <v>1964</v>
      </c>
      <c r="D18" s="5">
        <v>54</v>
      </c>
      <c r="F18" s="5">
        <f t="shared" si="1"/>
        <v>0</v>
      </c>
      <c r="G18" s="5">
        <f t="shared" si="0"/>
        <v>0</v>
      </c>
      <c r="J18" s="5">
        <f t="shared" si="3"/>
        <v>0</v>
      </c>
      <c r="K18" s="5">
        <f t="shared" si="2"/>
        <v>0</v>
      </c>
    </row>
    <row r="19" spans="1:11" ht="14.25">
      <c r="A19" t="s">
        <v>13</v>
      </c>
      <c r="B19" s="1" t="s">
        <v>303</v>
      </c>
      <c r="C19">
        <v>1991</v>
      </c>
      <c r="D19" s="5">
        <v>35</v>
      </c>
      <c r="E19" s="6">
        <f>$E$4</f>
        <v>4</v>
      </c>
      <c r="F19" s="5">
        <f t="shared" si="1"/>
        <v>35</v>
      </c>
      <c r="G19" s="5">
        <f t="shared" si="0"/>
        <v>140</v>
      </c>
      <c r="H19" t="s">
        <v>181</v>
      </c>
      <c r="J19" s="5">
        <f t="shared" si="3"/>
        <v>0</v>
      </c>
      <c r="K19" s="5">
        <f t="shared" si="2"/>
        <v>0</v>
      </c>
    </row>
    <row r="20" spans="1:11" ht="14.25">
      <c r="A20" t="s">
        <v>14</v>
      </c>
      <c r="B20" s="1" t="s">
        <v>303</v>
      </c>
      <c r="C20">
        <v>1962</v>
      </c>
      <c r="D20" s="5">
        <v>72</v>
      </c>
      <c r="E20" s="7">
        <f>$E$3</f>
        <v>2</v>
      </c>
      <c r="F20" s="5">
        <f t="shared" si="1"/>
        <v>72</v>
      </c>
      <c r="G20" s="5">
        <f t="shared" si="0"/>
        <v>144</v>
      </c>
      <c r="H20" t="s">
        <v>182</v>
      </c>
      <c r="J20" s="5">
        <f t="shared" si="3"/>
        <v>0</v>
      </c>
      <c r="K20" s="5">
        <f t="shared" si="2"/>
        <v>0</v>
      </c>
    </row>
    <row r="21" spans="1:11" ht="14.25">
      <c r="A21" t="s">
        <v>15</v>
      </c>
      <c r="B21" s="1" t="s">
        <v>157</v>
      </c>
      <c r="C21">
        <v>1979</v>
      </c>
      <c r="D21" s="5">
        <v>11</v>
      </c>
      <c r="E21" s="7">
        <f>$E$3</f>
        <v>2</v>
      </c>
      <c r="F21" s="5">
        <f t="shared" si="1"/>
        <v>11</v>
      </c>
      <c r="G21" s="5">
        <f t="shared" si="0"/>
        <v>22</v>
      </c>
      <c r="H21" t="s">
        <v>183</v>
      </c>
      <c r="J21" s="5">
        <f t="shared" si="3"/>
        <v>0</v>
      </c>
      <c r="K21" s="5">
        <f t="shared" si="2"/>
        <v>0</v>
      </c>
    </row>
    <row r="22" spans="1:11" ht="14.25">
      <c r="A22" t="s">
        <v>16</v>
      </c>
      <c r="B22" s="1" t="s">
        <v>158</v>
      </c>
      <c r="C22">
        <v>1972</v>
      </c>
      <c r="D22" s="5">
        <v>13</v>
      </c>
      <c r="F22" s="5">
        <f t="shared" si="1"/>
        <v>0</v>
      </c>
      <c r="G22" s="5">
        <f t="shared" si="0"/>
        <v>0</v>
      </c>
      <c r="J22" s="5">
        <f t="shared" si="3"/>
        <v>0</v>
      </c>
      <c r="K22" s="5">
        <f t="shared" si="2"/>
        <v>0</v>
      </c>
    </row>
    <row r="23" spans="1:12" ht="14.25">
      <c r="A23" t="s">
        <v>17</v>
      </c>
      <c r="B23" s="1" t="s">
        <v>158</v>
      </c>
      <c r="C23">
        <v>1978</v>
      </c>
      <c r="D23" s="5">
        <v>90</v>
      </c>
      <c r="E23" s="7">
        <f>$E$3</f>
        <v>2</v>
      </c>
      <c r="F23" s="5">
        <f t="shared" si="1"/>
        <v>90</v>
      </c>
      <c r="G23" s="5">
        <f t="shared" si="0"/>
        <v>180</v>
      </c>
      <c r="H23" t="s">
        <v>184</v>
      </c>
      <c r="I23" s="7">
        <f>$E$3</f>
        <v>2</v>
      </c>
      <c r="J23" s="5">
        <f t="shared" si="3"/>
        <v>90</v>
      </c>
      <c r="K23" s="5">
        <f t="shared" si="2"/>
        <v>180</v>
      </c>
      <c r="L23" t="s">
        <v>334</v>
      </c>
    </row>
    <row r="24" spans="1:11" ht="14.25">
      <c r="A24" t="s">
        <v>18</v>
      </c>
      <c r="B24" s="1" t="s">
        <v>303</v>
      </c>
      <c r="C24">
        <v>1981</v>
      </c>
      <c r="D24" s="5">
        <v>35</v>
      </c>
      <c r="E24" s="7">
        <f>$E$3</f>
        <v>2</v>
      </c>
      <c r="F24" s="5">
        <f t="shared" si="1"/>
        <v>35</v>
      </c>
      <c r="G24" s="5">
        <f t="shared" si="0"/>
        <v>70</v>
      </c>
      <c r="H24" t="s">
        <v>185</v>
      </c>
      <c r="J24" s="5">
        <f t="shared" si="3"/>
        <v>0</v>
      </c>
      <c r="K24" s="5">
        <f t="shared" si="2"/>
        <v>0</v>
      </c>
    </row>
    <row r="25" spans="1:11" ht="14.25">
      <c r="A25" t="s">
        <v>19</v>
      </c>
      <c r="B25" s="1" t="s">
        <v>156</v>
      </c>
      <c r="C25">
        <v>1978</v>
      </c>
      <c r="D25" s="5">
        <v>46</v>
      </c>
      <c r="E25" s="8">
        <f>$E$2</f>
        <v>1</v>
      </c>
      <c r="F25" s="5">
        <f t="shared" si="1"/>
        <v>46</v>
      </c>
      <c r="G25" s="5">
        <f t="shared" si="0"/>
        <v>46</v>
      </c>
      <c r="H25" t="s">
        <v>186</v>
      </c>
      <c r="J25" s="5">
        <f t="shared" si="3"/>
        <v>0</v>
      </c>
      <c r="K25" s="5">
        <f t="shared" si="2"/>
        <v>0</v>
      </c>
    </row>
    <row r="26" spans="1:11" ht="14.25">
      <c r="A26" t="s">
        <v>20</v>
      </c>
      <c r="B26" s="1" t="s">
        <v>159</v>
      </c>
      <c r="C26">
        <v>1950</v>
      </c>
      <c r="D26" s="5">
        <v>40</v>
      </c>
      <c r="F26" s="5">
        <f t="shared" si="1"/>
        <v>0</v>
      </c>
      <c r="G26" s="5">
        <f t="shared" si="0"/>
        <v>0</v>
      </c>
      <c r="J26" s="5">
        <f t="shared" si="3"/>
        <v>0</v>
      </c>
      <c r="K26" s="5">
        <f t="shared" si="2"/>
        <v>0</v>
      </c>
    </row>
    <row r="27" spans="1:11" ht="14.25">
      <c r="A27" t="s">
        <v>21</v>
      </c>
      <c r="B27" s="1" t="s">
        <v>303</v>
      </c>
      <c r="C27">
        <v>1950</v>
      </c>
      <c r="D27" s="5">
        <v>50</v>
      </c>
      <c r="E27" s="7">
        <f>$E$3</f>
        <v>2</v>
      </c>
      <c r="F27" s="5">
        <f t="shared" si="1"/>
        <v>50</v>
      </c>
      <c r="G27" s="5">
        <f t="shared" si="0"/>
        <v>100</v>
      </c>
      <c r="H27" t="s">
        <v>187</v>
      </c>
      <c r="J27" s="5">
        <f t="shared" si="3"/>
        <v>0</v>
      </c>
      <c r="K27" s="5">
        <f t="shared" si="2"/>
        <v>0</v>
      </c>
    </row>
    <row r="28" spans="1:12" ht="28.5">
      <c r="A28" t="s">
        <v>22</v>
      </c>
      <c r="B28" s="1" t="s">
        <v>157</v>
      </c>
      <c r="C28">
        <v>2006</v>
      </c>
      <c r="D28" s="5">
        <v>60</v>
      </c>
      <c r="E28" s="8">
        <f>$E$2</f>
        <v>1</v>
      </c>
      <c r="F28" s="5">
        <f t="shared" si="1"/>
        <v>60</v>
      </c>
      <c r="G28" s="5">
        <f t="shared" si="0"/>
        <v>60</v>
      </c>
      <c r="H28" t="s">
        <v>188</v>
      </c>
      <c r="I28" s="7">
        <f>$E$3</f>
        <v>2</v>
      </c>
      <c r="J28" s="5">
        <f t="shared" si="3"/>
        <v>60</v>
      </c>
      <c r="K28" s="5">
        <f t="shared" si="2"/>
        <v>120</v>
      </c>
      <c r="L28" s="3" t="s">
        <v>366</v>
      </c>
    </row>
    <row r="29" spans="1:11" ht="14.25">
      <c r="A29" t="s">
        <v>23</v>
      </c>
      <c r="B29" s="1" t="s">
        <v>302</v>
      </c>
      <c r="C29">
        <v>1950</v>
      </c>
      <c r="D29" s="5">
        <v>25</v>
      </c>
      <c r="F29" s="5">
        <f t="shared" si="1"/>
        <v>0</v>
      </c>
      <c r="G29" s="5">
        <f t="shared" si="0"/>
        <v>0</v>
      </c>
      <c r="J29" s="5">
        <f t="shared" si="3"/>
        <v>0</v>
      </c>
      <c r="K29" s="5">
        <f t="shared" si="2"/>
        <v>0</v>
      </c>
    </row>
    <row r="30" spans="1:12" ht="14.25">
      <c r="A30" t="s">
        <v>24</v>
      </c>
      <c r="B30" s="1" t="s">
        <v>160</v>
      </c>
      <c r="C30">
        <v>2004</v>
      </c>
      <c r="D30" s="5">
        <v>130</v>
      </c>
      <c r="E30" s="7">
        <f>$E$3</f>
        <v>2</v>
      </c>
      <c r="F30" s="5">
        <f t="shared" si="1"/>
        <v>130</v>
      </c>
      <c r="G30" s="5">
        <f t="shared" si="0"/>
        <v>260</v>
      </c>
      <c r="H30" t="s">
        <v>189</v>
      </c>
      <c r="I30" s="8">
        <f>$E$2</f>
        <v>1</v>
      </c>
      <c r="J30" s="5">
        <f t="shared" si="3"/>
        <v>130</v>
      </c>
      <c r="K30" s="5">
        <f t="shared" si="2"/>
        <v>130</v>
      </c>
      <c r="L30" t="s">
        <v>356</v>
      </c>
    </row>
    <row r="31" spans="1:12" ht="14.25">
      <c r="A31" t="s">
        <v>25</v>
      </c>
      <c r="B31" s="1" t="s">
        <v>157</v>
      </c>
      <c r="C31">
        <v>1998</v>
      </c>
      <c r="D31" s="5">
        <v>17</v>
      </c>
      <c r="E31" s="7">
        <f>$E$3</f>
        <v>2</v>
      </c>
      <c r="F31" s="5">
        <f t="shared" si="1"/>
        <v>17</v>
      </c>
      <c r="G31" s="5">
        <f t="shared" si="0"/>
        <v>34</v>
      </c>
      <c r="H31" t="s">
        <v>190</v>
      </c>
      <c r="I31" s="6">
        <f>$E$4</f>
        <v>4</v>
      </c>
      <c r="J31" s="5">
        <f t="shared" si="3"/>
        <v>17</v>
      </c>
      <c r="K31" s="5">
        <f t="shared" si="2"/>
        <v>68</v>
      </c>
      <c r="L31" t="s">
        <v>390</v>
      </c>
    </row>
    <row r="32" spans="1:11" ht="14.25">
      <c r="A32" t="s">
        <v>26</v>
      </c>
      <c r="B32" s="1" t="s">
        <v>157</v>
      </c>
      <c r="C32">
        <v>1981</v>
      </c>
      <c r="D32" s="5">
        <v>24</v>
      </c>
      <c r="E32" s="6">
        <f>$E$4</f>
        <v>4</v>
      </c>
      <c r="F32" s="5">
        <f t="shared" si="1"/>
        <v>24</v>
      </c>
      <c r="G32" s="5">
        <f t="shared" si="0"/>
        <v>96</v>
      </c>
      <c r="H32" t="s">
        <v>191</v>
      </c>
      <c r="J32" s="5">
        <f t="shared" si="3"/>
        <v>0</v>
      </c>
      <c r="K32" s="5">
        <f t="shared" si="2"/>
        <v>0</v>
      </c>
    </row>
    <row r="33" spans="1:12" ht="14.25">
      <c r="A33" t="s">
        <v>27</v>
      </c>
      <c r="B33" s="1" t="s">
        <v>303</v>
      </c>
      <c r="C33">
        <v>1958</v>
      </c>
      <c r="D33" s="5">
        <v>70</v>
      </c>
      <c r="E33" s="7">
        <f>$E$3</f>
        <v>2</v>
      </c>
      <c r="F33" s="5">
        <f t="shared" si="1"/>
        <v>70</v>
      </c>
      <c r="G33" s="5">
        <f t="shared" si="0"/>
        <v>140</v>
      </c>
      <c r="H33" t="s">
        <v>192</v>
      </c>
      <c r="I33" s="7">
        <f>$E$3</f>
        <v>2</v>
      </c>
      <c r="J33" s="5">
        <f t="shared" si="3"/>
        <v>70</v>
      </c>
      <c r="K33" s="5">
        <f t="shared" si="2"/>
        <v>140</v>
      </c>
      <c r="L33" t="s">
        <v>359</v>
      </c>
    </row>
    <row r="34" spans="1:12" ht="14.25">
      <c r="A34" t="s">
        <v>28</v>
      </c>
      <c r="B34" s="1" t="s">
        <v>303</v>
      </c>
      <c r="C34">
        <v>1984</v>
      </c>
      <c r="D34" s="5">
        <v>52</v>
      </c>
      <c r="E34" s="7">
        <f>$E$3</f>
        <v>2</v>
      </c>
      <c r="F34" s="5">
        <f t="shared" si="1"/>
        <v>52</v>
      </c>
      <c r="G34" s="5">
        <f t="shared" si="0"/>
        <v>104</v>
      </c>
      <c r="H34" t="s">
        <v>193</v>
      </c>
      <c r="I34" s="6">
        <f>$E$4</f>
        <v>4</v>
      </c>
      <c r="J34" s="5">
        <f t="shared" si="3"/>
        <v>52</v>
      </c>
      <c r="K34" s="5">
        <f t="shared" si="2"/>
        <v>208</v>
      </c>
      <c r="L34" t="s">
        <v>346</v>
      </c>
    </row>
    <row r="35" spans="1:12" ht="14.25">
      <c r="A35" t="s">
        <v>29</v>
      </c>
      <c r="B35" s="1" t="s">
        <v>157</v>
      </c>
      <c r="C35">
        <v>1987</v>
      </c>
      <c r="D35" s="5">
        <v>27</v>
      </c>
      <c r="E35" s="6">
        <f>$E$4</f>
        <v>4</v>
      </c>
      <c r="F35" s="5">
        <f t="shared" si="1"/>
        <v>27</v>
      </c>
      <c r="G35" s="5">
        <f t="shared" si="0"/>
        <v>108</v>
      </c>
      <c r="H35" t="s">
        <v>194</v>
      </c>
      <c r="I35" s="6">
        <f>$E$4</f>
        <v>4</v>
      </c>
      <c r="J35" s="5">
        <f t="shared" si="3"/>
        <v>27</v>
      </c>
      <c r="K35" s="5">
        <f t="shared" si="2"/>
        <v>108</v>
      </c>
      <c r="L35" t="s">
        <v>357</v>
      </c>
    </row>
    <row r="36" spans="1:11" ht="14.25">
      <c r="A36" t="s">
        <v>30</v>
      </c>
      <c r="B36" s="1" t="s">
        <v>157</v>
      </c>
      <c r="C36">
        <v>1983</v>
      </c>
      <c r="D36" s="5">
        <v>56</v>
      </c>
      <c r="E36" s="7">
        <f>$E$3</f>
        <v>2</v>
      </c>
      <c r="F36" s="5">
        <f t="shared" si="1"/>
        <v>56</v>
      </c>
      <c r="G36" s="5">
        <f t="shared" si="0"/>
        <v>112</v>
      </c>
      <c r="H36" t="s">
        <v>195</v>
      </c>
      <c r="J36" s="5">
        <f t="shared" si="3"/>
        <v>0</v>
      </c>
      <c r="K36" s="5">
        <f t="shared" si="2"/>
        <v>0</v>
      </c>
    </row>
    <row r="37" spans="1:11" ht="14.25">
      <c r="A37" t="s">
        <v>31</v>
      </c>
      <c r="B37" s="1" t="s">
        <v>302</v>
      </c>
      <c r="C37">
        <v>1927</v>
      </c>
      <c r="D37" s="5">
        <v>46</v>
      </c>
      <c r="F37" s="5">
        <f t="shared" si="1"/>
        <v>0</v>
      </c>
      <c r="G37" s="5">
        <f aca="true" t="shared" si="4" ref="G37:G68">F37*E37</f>
        <v>0</v>
      </c>
      <c r="J37" s="5">
        <f t="shared" si="3"/>
        <v>0</v>
      </c>
      <c r="K37" s="5">
        <f t="shared" si="2"/>
        <v>0</v>
      </c>
    </row>
    <row r="38" spans="1:11" ht="14.25">
      <c r="A38" t="s">
        <v>32</v>
      </c>
      <c r="B38" s="1" t="s">
        <v>303</v>
      </c>
      <c r="C38">
        <v>1990</v>
      </c>
      <c r="D38" s="5">
        <v>39</v>
      </c>
      <c r="E38" s="8">
        <f>$E$2</f>
        <v>1</v>
      </c>
      <c r="F38" s="5">
        <f aca="true" t="shared" si="5" ref="F38:F69">IF(H38="",0,D38)</f>
        <v>39</v>
      </c>
      <c r="G38" s="5">
        <f t="shared" si="4"/>
        <v>39</v>
      </c>
      <c r="H38" t="s">
        <v>196</v>
      </c>
      <c r="J38" s="5">
        <f t="shared" si="3"/>
        <v>0</v>
      </c>
      <c r="K38" s="5">
        <f t="shared" si="2"/>
        <v>0</v>
      </c>
    </row>
    <row r="39" spans="1:11" ht="14.25">
      <c r="A39" t="s">
        <v>165</v>
      </c>
      <c r="B39" s="1" t="s">
        <v>303</v>
      </c>
      <c r="C39">
        <v>1953</v>
      </c>
      <c r="D39" s="5">
        <v>47</v>
      </c>
      <c r="E39" s="7">
        <f>$E$3</f>
        <v>2</v>
      </c>
      <c r="F39" s="5">
        <f t="shared" si="5"/>
        <v>47</v>
      </c>
      <c r="G39" s="5">
        <f t="shared" si="4"/>
        <v>94</v>
      </c>
      <c r="H39" t="s">
        <v>197</v>
      </c>
      <c r="J39" s="5">
        <f t="shared" si="3"/>
        <v>0</v>
      </c>
      <c r="K39" s="5">
        <f t="shared" si="2"/>
        <v>0</v>
      </c>
    </row>
    <row r="40" spans="1:11" ht="14.25">
      <c r="A40" t="s">
        <v>33</v>
      </c>
      <c r="B40" s="1" t="s">
        <v>157</v>
      </c>
      <c r="C40">
        <v>1969</v>
      </c>
      <c r="D40" s="5">
        <v>92</v>
      </c>
      <c r="E40" s="6">
        <f>$E$4</f>
        <v>4</v>
      </c>
      <c r="F40" s="5">
        <f t="shared" si="5"/>
        <v>92</v>
      </c>
      <c r="G40" s="5">
        <f t="shared" si="4"/>
        <v>368</v>
      </c>
      <c r="H40" t="s">
        <v>198</v>
      </c>
      <c r="J40" s="5">
        <f t="shared" si="3"/>
        <v>0</v>
      </c>
      <c r="K40" s="5">
        <f t="shared" si="2"/>
        <v>0</v>
      </c>
    </row>
    <row r="41" spans="1:11" ht="14.25">
      <c r="A41" t="s">
        <v>34</v>
      </c>
      <c r="B41" s="1" t="s">
        <v>160</v>
      </c>
      <c r="C41">
        <v>1979</v>
      </c>
      <c r="D41" s="5">
        <v>14</v>
      </c>
      <c r="E41" s="7">
        <f>$E$3</f>
        <v>2</v>
      </c>
      <c r="F41" s="5">
        <f t="shared" si="5"/>
        <v>14</v>
      </c>
      <c r="G41" s="5">
        <f t="shared" si="4"/>
        <v>28</v>
      </c>
      <c r="H41" t="s">
        <v>199</v>
      </c>
      <c r="J41" s="5">
        <f t="shared" si="3"/>
        <v>0</v>
      </c>
      <c r="K41" s="5">
        <f t="shared" si="2"/>
        <v>0</v>
      </c>
    </row>
    <row r="42" spans="1:11" ht="14.25">
      <c r="A42" t="s">
        <v>35</v>
      </c>
      <c r="B42" s="1" t="s">
        <v>303</v>
      </c>
      <c r="C42">
        <v>2001</v>
      </c>
      <c r="D42" s="5">
        <v>13</v>
      </c>
      <c r="F42" s="5">
        <f t="shared" si="5"/>
        <v>0</v>
      </c>
      <c r="G42" s="5">
        <f t="shared" si="4"/>
        <v>0</v>
      </c>
      <c r="J42" s="5">
        <f t="shared" si="3"/>
        <v>0</v>
      </c>
      <c r="K42" s="5">
        <f t="shared" si="2"/>
        <v>0</v>
      </c>
    </row>
    <row r="43" spans="1:11" ht="14.25">
      <c r="A43" t="s">
        <v>36</v>
      </c>
      <c r="B43" s="1" t="s">
        <v>157</v>
      </c>
      <c r="C43">
        <v>1980</v>
      </c>
      <c r="D43" s="5">
        <v>32</v>
      </c>
      <c r="E43" s="7">
        <f>$E$3</f>
        <v>2</v>
      </c>
      <c r="F43" s="5">
        <f t="shared" si="5"/>
        <v>32</v>
      </c>
      <c r="G43" s="5">
        <f t="shared" si="4"/>
        <v>64</v>
      </c>
      <c r="H43" t="s">
        <v>200</v>
      </c>
      <c r="J43" s="5">
        <f t="shared" si="3"/>
        <v>0</v>
      </c>
      <c r="K43" s="5">
        <f t="shared" si="2"/>
        <v>0</v>
      </c>
    </row>
    <row r="44" spans="1:11" ht="14.25">
      <c r="A44" t="s">
        <v>37</v>
      </c>
      <c r="B44" s="1" t="s">
        <v>303</v>
      </c>
      <c r="C44">
        <v>1979</v>
      </c>
      <c r="D44" s="5">
        <v>26</v>
      </c>
      <c r="E44" s="7">
        <f>$E$3</f>
        <v>2</v>
      </c>
      <c r="F44" s="5">
        <f t="shared" si="5"/>
        <v>26</v>
      </c>
      <c r="G44" s="5">
        <f t="shared" si="4"/>
        <v>52</v>
      </c>
      <c r="H44" t="s">
        <v>201</v>
      </c>
      <c r="J44" s="5">
        <f t="shared" si="3"/>
        <v>0</v>
      </c>
      <c r="K44" s="5">
        <f t="shared" si="2"/>
        <v>0</v>
      </c>
    </row>
    <row r="45" spans="1:12" ht="14.25">
      <c r="A45" t="s">
        <v>38</v>
      </c>
      <c r="B45" s="1" t="s">
        <v>302</v>
      </c>
      <c r="C45">
        <v>1947</v>
      </c>
      <c r="D45" s="5">
        <v>89</v>
      </c>
      <c r="E45" s="7">
        <f>$E$3</f>
        <v>2</v>
      </c>
      <c r="F45" s="5">
        <f t="shared" si="5"/>
        <v>89</v>
      </c>
      <c r="G45" s="5">
        <f t="shared" si="4"/>
        <v>178</v>
      </c>
      <c r="H45" t="s">
        <v>202</v>
      </c>
      <c r="I45" s="7">
        <f>$E$3</f>
        <v>2</v>
      </c>
      <c r="J45" s="5">
        <f t="shared" si="3"/>
        <v>89</v>
      </c>
      <c r="K45" s="5">
        <f t="shared" si="2"/>
        <v>178</v>
      </c>
      <c r="L45" t="s">
        <v>330</v>
      </c>
    </row>
    <row r="46" spans="1:12" ht="14.25">
      <c r="A46" t="s">
        <v>39</v>
      </c>
      <c r="B46" s="1" t="s">
        <v>302</v>
      </c>
      <c r="C46">
        <v>1925</v>
      </c>
      <c r="D46" s="5">
        <v>52</v>
      </c>
      <c r="E46" s="7">
        <f>$E$3</f>
        <v>2</v>
      </c>
      <c r="F46" s="5">
        <f t="shared" si="5"/>
        <v>52</v>
      </c>
      <c r="G46" s="5">
        <f t="shared" si="4"/>
        <v>104</v>
      </c>
      <c r="H46" t="s">
        <v>203</v>
      </c>
      <c r="I46" s="6">
        <f>$E$4</f>
        <v>4</v>
      </c>
      <c r="J46" s="5">
        <f t="shared" si="3"/>
        <v>52</v>
      </c>
      <c r="K46" s="5">
        <f t="shared" si="2"/>
        <v>208</v>
      </c>
      <c r="L46" t="s">
        <v>352</v>
      </c>
    </row>
    <row r="47" spans="1:12" ht="28.5">
      <c r="A47" t="s">
        <v>40</v>
      </c>
      <c r="B47" s="1" t="s">
        <v>302</v>
      </c>
      <c r="C47">
        <v>1929</v>
      </c>
      <c r="D47" s="5">
        <v>64</v>
      </c>
      <c r="E47" s="7">
        <f>$E$3</f>
        <v>2</v>
      </c>
      <c r="F47" s="5">
        <f t="shared" si="5"/>
        <v>64</v>
      </c>
      <c r="G47" s="5">
        <f t="shared" si="4"/>
        <v>128</v>
      </c>
      <c r="H47" t="s">
        <v>204</v>
      </c>
      <c r="J47" s="5">
        <f t="shared" si="3"/>
        <v>64</v>
      </c>
      <c r="K47" s="5">
        <f t="shared" si="2"/>
        <v>0</v>
      </c>
      <c r="L47" s="3" t="s">
        <v>363</v>
      </c>
    </row>
    <row r="48" spans="1:11" ht="14.25">
      <c r="A48" t="s">
        <v>41</v>
      </c>
      <c r="B48" s="1" t="s">
        <v>302</v>
      </c>
      <c r="C48">
        <v>1953</v>
      </c>
      <c r="D48" s="5">
        <v>81</v>
      </c>
      <c r="F48" s="5">
        <f t="shared" si="5"/>
        <v>0</v>
      </c>
      <c r="G48" s="5">
        <f t="shared" si="4"/>
        <v>0</v>
      </c>
      <c r="J48" s="5">
        <f t="shared" si="3"/>
        <v>0</v>
      </c>
      <c r="K48" s="5">
        <f t="shared" si="2"/>
        <v>0</v>
      </c>
    </row>
    <row r="49" spans="1:12" ht="14.25">
      <c r="A49" t="s">
        <v>42</v>
      </c>
      <c r="B49" s="1" t="s">
        <v>302</v>
      </c>
      <c r="C49">
        <v>1953</v>
      </c>
      <c r="D49" s="5">
        <v>27</v>
      </c>
      <c r="E49" s="8">
        <f>$E$2</f>
        <v>1</v>
      </c>
      <c r="F49" s="5">
        <f t="shared" si="5"/>
        <v>27</v>
      </c>
      <c r="G49" s="5">
        <f t="shared" si="4"/>
        <v>27</v>
      </c>
      <c r="H49" t="s">
        <v>205</v>
      </c>
      <c r="I49" s="6">
        <f>$E$4</f>
        <v>4</v>
      </c>
      <c r="J49" s="5">
        <f t="shared" si="3"/>
        <v>27</v>
      </c>
      <c r="K49" s="5">
        <f t="shared" si="2"/>
        <v>108</v>
      </c>
      <c r="L49" t="s">
        <v>340</v>
      </c>
    </row>
    <row r="50" spans="1:12" ht="14.25">
      <c r="A50" t="s">
        <v>43</v>
      </c>
      <c r="B50" s="1" t="s">
        <v>302</v>
      </c>
      <c r="C50">
        <v>1952</v>
      </c>
      <c r="D50" s="5">
        <v>55</v>
      </c>
      <c r="E50" s="7">
        <f>$E$3</f>
        <v>2</v>
      </c>
      <c r="F50" s="5">
        <f t="shared" si="5"/>
        <v>55</v>
      </c>
      <c r="G50" s="5">
        <f t="shared" si="4"/>
        <v>110</v>
      </c>
      <c r="H50" t="s">
        <v>206</v>
      </c>
      <c r="I50" s="6">
        <f>$E$4</f>
        <v>4</v>
      </c>
      <c r="J50" s="5">
        <f t="shared" si="3"/>
        <v>55</v>
      </c>
      <c r="K50" s="5">
        <f t="shared" si="2"/>
        <v>220</v>
      </c>
      <c r="L50" t="s">
        <v>331</v>
      </c>
    </row>
    <row r="51" spans="1:12" ht="14.25">
      <c r="A51" t="s">
        <v>44</v>
      </c>
      <c r="B51" s="1" t="s">
        <v>302</v>
      </c>
      <c r="C51">
        <v>1924</v>
      </c>
      <c r="D51" s="5">
        <v>231</v>
      </c>
      <c r="E51" s="7">
        <f>$E$3</f>
        <v>2</v>
      </c>
      <c r="F51" s="5">
        <f t="shared" si="5"/>
        <v>231</v>
      </c>
      <c r="G51" s="5">
        <f t="shared" si="4"/>
        <v>462</v>
      </c>
      <c r="H51" t="s">
        <v>207</v>
      </c>
      <c r="I51" s="6">
        <f>$E$4</f>
        <v>4</v>
      </c>
      <c r="J51" s="5">
        <f t="shared" si="3"/>
        <v>231</v>
      </c>
      <c r="K51" s="5">
        <f t="shared" si="2"/>
        <v>924</v>
      </c>
      <c r="L51" t="s">
        <v>319</v>
      </c>
    </row>
    <row r="52" spans="1:12" ht="14.25">
      <c r="A52" t="s">
        <v>45</v>
      </c>
      <c r="B52" s="1" t="s">
        <v>158</v>
      </c>
      <c r="C52">
        <v>2006</v>
      </c>
      <c r="D52" s="5">
        <v>63</v>
      </c>
      <c r="E52" s="7">
        <f>$E$3</f>
        <v>2</v>
      </c>
      <c r="F52" s="5">
        <f t="shared" si="5"/>
        <v>63</v>
      </c>
      <c r="G52" s="5">
        <f t="shared" si="4"/>
        <v>126</v>
      </c>
      <c r="H52" t="s">
        <v>208</v>
      </c>
      <c r="I52" s="6">
        <f>$E$4</f>
        <v>4</v>
      </c>
      <c r="J52" s="5">
        <f t="shared" si="3"/>
        <v>63</v>
      </c>
      <c r="K52" s="5">
        <f t="shared" si="2"/>
        <v>252</v>
      </c>
      <c r="L52" t="s">
        <v>327</v>
      </c>
    </row>
    <row r="53" spans="1:12" ht="14.25">
      <c r="A53" t="s">
        <v>46</v>
      </c>
      <c r="B53" s="1" t="s">
        <v>303</v>
      </c>
      <c r="C53">
        <v>1969</v>
      </c>
      <c r="D53" s="5">
        <v>39</v>
      </c>
      <c r="E53" s="7">
        <f>$E$3</f>
        <v>2</v>
      </c>
      <c r="F53" s="5">
        <f t="shared" si="5"/>
        <v>39</v>
      </c>
      <c r="G53" s="5">
        <f t="shared" si="4"/>
        <v>78</v>
      </c>
      <c r="H53" t="s">
        <v>209</v>
      </c>
      <c r="I53" s="7">
        <f>$E$3</f>
        <v>2</v>
      </c>
      <c r="J53" s="5">
        <f t="shared" si="3"/>
        <v>39</v>
      </c>
      <c r="K53" s="5">
        <f t="shared" si="2"/>
        <v>78</v>
      </c>
      <c r="L53" t="s">
        <v>324</v>
      </c>
    </row>
    <row r="54" spans="1:11" ht="14.25">
      <c r="A54" t="s">
        <v>47</v>
      </c>
      <c r="B54" s="1" t="s">
        <v>302</v>
      </c>
      <c r="C54">
        <v>1932</v>
      </c>
      <c r="D54" s="5">
        <v>105</v>
      </c>
      <c r="E54" s="7">
        <f>$E$3</f>
        <v>2</v>
      </c>
      <c r="F54" s="5">
        <f t="shared" si="5"/>
        <v>105</v>
      </c>
      <c r="G54" s="5">
        <f t="shared" si="4"/>
        <v>210</v>
      </c>
      <c r="H54" t="s">
        <v>210</v>
      </c>
      <c r="J54" s="5">
        <f t="shared" si="3"/>
        <v>0</v>
      </c>
      <c r="K54" s="5">
        <f t="shared" si="2"/>
        <v>0</v>
      </c>
    </row>
    <row r="55" spans="1:12" ht="14.25">
      <c r="A55" t="s">
        <v>48</v>
      </c>
      <c r="B55" s="1" t="s">
        <v>302</v>
      </c>
      <c r="C55">
        <v>1953</v>
      </c>
      <c r="D55" s="5">
        <v>37</v>
      </c>
      <c r="E55" s="8">
        <f>$E$2</f>
        <v>1</v>
      </c>
      <c r="F55" s="5">
        <f t="shared" si="5"/>
        <v>37</v>
      </c>
      <c r="G55" s="5">
        <f t="shared" si="4"/>
        <v>37</v>
      </c>
      <c r="H55" t="s">
        <v>211</v>
      </c>
      <c r="I55" s="7">
        <f>$E$3</f>
        <v>2</v>
      </c>
      <c r="J55" s="5">
        <f t="shared" si="3"/>
        <v>37</v>
      </c>
      <c r="K55" s="5">
        <f t="shared" si="2"/>
        <v>74</v>
      </c>
      <c r="L55" t="s">
        <v>325</v>
      </c>
    </row>
    <row r="56" spans="1:11" ht="14.25">
      <c r="A56" t="s">
        <v>49</v>
      </c>
      <c r="B56" s="1" t="s">
        <v>302</v>
      </c>
      <c r="C56">
        <v>1950</v>
      </c>
      <c r="D56" s="5">
        <v>54</v>
      </c>
      <c r="E56" s="7">
        <f>$E$3</f>
        <v>2</v>
      </c>
      <c r="F56" s="5">
        <f t="shared" si="5"/>
        <v>54</v>
      </c>
      <c r="G56" s="5">
        <f t="shared" si="4"/>
        <v>108</v>
      </c>
      <c r="H56" t="s">
        <v>212</v>
      </c>
      <c r="J56" s="5">
        <f t="shared" si="3"/>
        <v>0</v>
      </c>
      <c r="K56" s="5">
        <f t="shared" si="2"/>
        <v>0</v>
      </c>
    </row>
    <row r="57" spans="1:11" ht="14.25">
      <c r="A57" t="s">
        <v>50</v>
      </c>
      <c r="B57" s="1" t="s">
        <v>302</v>
      </c>
      <c r="C57">
        <v>1955</v>
      </c>
      <c r="D57" s="5">
        <v>11</v>
      </c>
      <c r="F57" s="5">
        <f t="shared" si="5"/>
        <v>0</v>
      </c>
      <c r="G57" s="5">
        <f t="shared" si="4"/>
        <v>0</v>
      </c>
      <c r="J57" s="5">
        <f t="shared" si="3"/>
        <v>0</v>
      </c>
      <c r="K57" s="5">
        <f t="shared" si="2"/>
        <v>0</v>
      </c>
    </row>
    <row r="58" spans="1:12" ht="14.25">
      <c r="A58" t="s">
        <v>51</v>
      </c>
      <c r="B58" s="1" t="s">
        <v>302</v>
      </c>
      <c r="C58">
        <v>1923</v>
      </c>
      <c r="D58" s="5">
        <v>305</v>
      </c>
      <c r="E58" s="7">
        <f>$E$3</f>
        <v>2</v>
      </c>
      <c r="F58" s="5">
        <f t="shared" si="5"/>
        <v>305</v>
      </c>
      <c r="G58" s="5">
        <f t="shared" si="4"/>
        <v>610</v>
      </c>
      <c r="H58" t="s">
        <v>213</v>
      </c>
      <c r="I58" s="6">
        <f>$E$4</f>
        <v>4</v>
      </c>
      <c r="J58" s="5">
        <f t="shared" si="3"/>
        <v>305</v>
      </c>
      <c r="K58" s="5">
        <f t="shared" si="2"/>
        <v>1220</v>
      </c>
      <c r="L58" t="s">
        <v>332</v>
      </c>
    </row>
    <row r="59" spans="1:11" ht="14.25">
      <c r="A59" t="s">
        <v>52</v>
      </c>
      <c r="B59" s="1" t="s">
        <v>160</v>
      </c>
      <c r="C59">
        <v>1976</v>
      </c>
      <c r="D59" s="5">
        <v>50</v>
      </c>
      <c r="E59" s="6">
        <f>$E$4</f>
        <v>4</v>
      </c>
      <c r="F59" s="5">
        <f t="shared" si="5"/>
        <v>50</v>
      </c>
      <c r="G59" s="5">
        <f t="shared" si="4"/>
        <v>200</v>
      </c>
      <c r="H59" t="s">
        <v>214</v>
      </c>
      <c r="J59" s="5">
        <f t="shared" si="3"/>
        <v>0</v>
      </c>
      <c r="K59" s="5">
        <f t="shared" si="2"/>
        <v>0</v>
      </c>
    </row>
    <row r="60" spans="1:11" ht="14.25">
      <c r="A60" t="s">
        <v>53</v>
      </c>
      <c r="B60" s="1" t="s">
        <v>160</v>
      </c>
      <c r="C60">
        <v>1966</v>
      </c>
      <c r="D60" s="5">
        <v>3</v>
      </c>
      <c r="F60" s="5">
        <f t="shared" si="5"/>
        <v>0</v>
      </c>
      <c r="G60" s="5">
        <f t="shared" si="4"/>
        <v>0</v>
      </c>
      <c r="J60" s="5">
        <f t="shared" si="3"/>
        <v>0</v>
      </c>
      <c r="K60" s="5">
        <f t="shared" si="2"/>
        <v>0</v>
      </c>
    </row>
    <row r="61" spans="1:11" ht="14.25">
      <c r="A61" t="s">
        <v>54</v>
      </c>
      <c r="B61" s="1" t="s">
        <v>302</v>
      </c>
      <c r="C61">
        <v>1935</v>
      </c>
      <c r="D61" s="5">
        <v>61</v>
      </c>
      <c r="E61" s="7">
        <f>$E$3</f>
        <v>2</v>
      </c>
      <c r="F61" s="5">
        <f t="shared" si="5"/>
        <v>61</v>
      </c>
      <c r="G61" s="5">
        <f t="shared" si="4"/>
        <v>122</v>
      </c>
      <c r="H61" t="s">
        <v>215</v>
      </c>
      <c r="J61" s="5">
        <f t="shared" si="3"/>
        <v>0</v>
      </c>
      <c r="K61" s="5">
        <f t="shared" si="2"/>
        <v>0</v>
      </c>
    </row>
    <row r="62" spans="1:11" ht="14.25">
      <c r="A62" t="s">
        <v>55</v>
      </c>
      <c r="B62" s="1" t="s">
        <v>158</v>
      </c>
      <c r="C62">
        <v>1954</v>
      </c>
      <c r="D62" s="5">
        <v>96</v>
      </c>
      <c r="E62" s="8">
        <f>$E$2</f>
        <v>1</v>
      </c>
      <c r="F62" s="5">
        <f t="shared" si="5"/>
        <v>96</v>
      </c>
      <c r="G62" s="5">
        <f t="shared" si="4"/>
        <v>96</v>
      </c>
      <c r="H62" t="s">
        <v>216</v>
      </c>
      <c r="J62" s="5">
        <f t="shared" si="3"/>
        <v>0</v>
      </c>
      <c r="K62" s="5">
        <f t="shared" si="2"/>
        <v>0</v>
      </c>
    </row>
    <row r="63" spans="1:12" ht="14.25">
      <c r="A63" t="s">
        <v>56</v>
      </c>
      <c r="B63" s="1" t="s">
        <v>157</v>
      </c>
      <c r="C63">
        <v>1973</v>
      </c>
      <c r="D63" s="5">
        <v>14</v>
      </c>
      <c r="E63" s="7">
        <f>$E$3</f>
        <v>2</v>
      </c>
      <c r="F63" s="5">
        <f t="shared" si="5"/>
        <v>14</v>
      </c>
      <c r="G63" s="5">
        <f t="shared" si="4"/>
        <v>28</v>
      </c>
      <c r="H63" t="s">
        <v>389</v>
      </c>
      <c r="I63" s="7">
        <f>$E$3</f>
        <v>2</v>
      </c>
      <c r="J63" s="5">
        <f t="shared" si="3"/>
        <v>14</v>
      </c>
      <c r="K63" s="5">
        <f t="shared" si="2"/>
        <v>28</v>
      </c>
      <c r="L63" t="s">
        <v>335</v>
      </c>
    </row>
    <row r="64" spans="1:11" ht="14.25">
      <c r="A64" t="s">
        <v>57</v>
      </c>
      <c r="B64" s="1" t="s">
        <v>302</v>
      </c>
      <c r="C64">
        <v>1952</v>
      </c>
      <c r="D64" s="5">
        <v>87</v>
      </c>
      <c r="E64" s="7">
        <f>$E$3</f>
        <v>2</v>
      </c>
      <c r="F64" s="5">
        <f t="shared" si="5"/>
        <v>87</v>
      </c>
      <c r="G64" s="5">
        <f t="shared" si="4"/>
        <v>174</v>
      </c>
      <c r="H64" t="s">
        <v>217</v>
      </c>
      <c r="J64" s="5">
        <f t="shared" si="3"/>
        <v>0</v>
      </c>
      <c r="K64" s="5">
        <f t="shared" si="2"/>
        <v>0</v>
      </c>
    </row>
    <row r="65" spans="1:11" ht="14.25">
      <c r="A65" t="s">
        <v>58</v>
      </c>
      <c r="B65" s="1" t="s">
        <v>303</v>
      </c>
      <c r="C65">
        <v>1967</v>
      </c>
      <c r="D65" s="5">
        <v>27</v>
      </c>
      <c r="E65" s="7">
        <f>$E$3</f>
        <v>2</v>
      </c>
      <c r="F65" s="5">
        <f t="shared" si="5"/>
        <v>27</v>
      </c>
      <c r="G65" s="5">
        <f t="shared" si="4"/>
        <v>54</v>
      </c>
      <c r="H65" t="s">
        <v>218</v>
      </c>
      <c r="J65" s="5">
        <f t="shared" si="3"/>
        <v>0</v>
      </c>
      <c r="K65" s="5">
        <f t="shared" si="2"/>
        <v>0</v>
      </c>
    </row>
    <row r="66" spans="1:12" ht="14.25">
      <c r="A66" t="s">
        <v>59</v>
      </c>
      <c r="B66" s="1" t="s">
        <v>157</v>
      </c>
      <c r="C66">
        <v>1978</v>
      </c>
      <c r="D66" s="5">
        <v>49</v>
      </c>
      <c r="E66" s="8">
        <f>$E$2</f>
        <v>1</v>
      </c>
      <c r="F66" s="5">
        <f t="shared" si="5"/>
        <v>49</v>
      </c>
      <c r="G66" s="5">
        <f t="shared" si="4"/>
        <v>49</v>
      </c>
      <c r="H66" t="s">
        <v>219</v>
      </c>
      <c r="I66" s="7">
        <f>$E$3</f>
        <v>2</v>
      </c>
      <c r="J66" s="5">
        <f t="shared" si="3"/>
        <v>49</v>
      </c>
      <c r="K66" s="5">
        <f t="shared" si="2"/>
        <v>98</v>
      </c>
      <c r="L66" t="s">
        <v>342</v>
      </c>
    </row>
    <row r="67" spans="1:11" ht="14.25">
      <c r="A67" t="s">
        <v>60</v>
      </c>
      <c r="B67" s="1" t="s">
        <v>156</v>
      </c>
      <c r="C67">
        <v>1974</v>
      </c>
      <c r="D67" s="5">
        <v>111</v>
      </c>
      <c r="E67" s="8">
        <f>$E$2</f>
        <v>1</v>
      </c>
      <c r="F67" s="5">
        <f t="shared" si="5"/>
        <v>111</v>
      </c>
      <c r="G67" s="5">
        <f t="shared" si="4"/>
        <v>111</v>
      </c>
      <c r="H67" t="s">
        <v>220</v>
      </c>
      <c r="J67" s="5">
        <f t="shared" si="3"/>
        <v>0</v>
      </c>
      <c r="K67" s="5">
        <f t="shared" si="2"/>
        <v>0</v>
      </c>
    </row>
    <row r="68" spans="1:12" ht="14.25">
      <c r="A68" t="s">
        <v>61</v>
      </c>
      <c r="B68" s="1" t="s">
        <v>159</v>
      </c>
      <c r="C68">
        <v>2004</v>
      </c>
      <c r="D68" s="5">
        <v>133</v>
      </c>
      <c r="E68" s="8">
        <f>$E$2</f>
        <v>1</v>
      </c>
      <c r="F68" s="5">
        <f t="shared" si="5"/>
        <v>133</v>
      </c>
      <c r="G68" s="5">
        <f t="shared" si="4"/>
        <v>133</v>
      </c>
      <c r="H68" t="s">
        <v>221</v>
      </c>
      <c r="I68" s="7">
        <f>$E$3</f>
        <v>2</v>
      </c>
      <c r="J68" s="5">
        <f t="shared" si="3"/>
        <v>133</v>
      </c>
      <c r="K68" s="5">
        <f t="shared" si="2"/>
        <v>266</v>
      </c>
      <c r="L68" t="s">
        <v>351</v>
      </c>
    </row>
    <row r="69" spans="1:11" ht="14.25">
      <c r="A69" t="s">
        <v>62</v>
      </c>
      <c r="B69" s="1" t="s">
        <v>302</v>
      </c>
      <c r="C69">
        <v>1949</v>
      </c>
      <c r="D69" s="5">
        <v>132</v>
      </c>
      <c r="E69" s="8">
        <f>$E$2</f>
        <v>1</v>
      </c>
      <c r="F69" s="5">
        <f t="shared" si="5"/>
        <v>132</v>
      </c>
      <c r="G69" s="5">
        <f aca="true" t="shared" si="6" ref="G69:G100">F69*E69</f>
        <v>132</v>
      </c>
      <c r="H69" t="s">
        <v>222</v>
      </c>
      <c r="J69" s="5">
        <f t="shared" si="3"/>
        <v>0</v>
      </c>
      <c r="K69" s="5">
        <f t="shared" si="2"/>
        <v>0</v>
      </c>
    </row>
    <row r="70" spans="1:11" ht="14.25">
      <c r="A70" t="s">
        <v>63</v>
      </c>
      <c r="B70" s="1" t="s">
        <v>302</v>
      </c>
      <c r="C70">
        <v>1988</v>
      </c>
      <c r="D70" s="5">
        <v>26</v>
      </c>
      <c r="E70" s="7">
        <f>$E$3</f>
        <v>2</v>
      </c>
      <c r="F70" s="5">
        <f aca="true" t="shared" si="7" ref="F70:F101">IF(H70="",0,D70)</f>
        <v>26</v>
      </c>
      <c r="G70" s="5">
        <f t="shared" si="6"/>
        <v>52</v>
      </c>
      <c r="H70" t="s">
        <v>223</v>
      </c>
      <c r="J70" s="5">
        <f t="shared" si="3"/>
        <v>0</v>
      </c>
      <c r="K70" s="5">
        <f aca="true" t="shared" si="8" ref="K70:K133">J70*I70</f>
        <v>0</v>
      </c>
    </row>
    <row r="71" spans="1:12" ht="14.25">
      <c r="A71" t="s">
        <v>64</v>
      </c>
      <c r="B71" s="1" t="s">
        <v>157</v>
      </c>
      <c r="C71">
        <v>2003</v>
      </c>
      <c r="D71" s="5">
        <v>24</v>
      </c>
      <c r="E71" s="7">
        <f>$E$3</f>
        <v>2</v>
      </c>
      <c r="F71" s="5">
        <f t="shared" si="7"/>
        <v>24</v>
      </c>
      <c r="G71" s="5">
        <f t="shared" si="6"/>
        <v>48</v>
      </c>
      <c r="H71" t="s">
        <v>224</v>
      </c>
      <c r="I71" s="6">
        <f>$E$4</f>
        <v>4</v>
      </c>
      <c r="J71" s="5">
        <f aca="true" t="shared" si="9" ref="J71:J134">IF(L71="",0,$D71)</f>
        <v>24</v>
      </c>
      <c r="K71" s="5">
        <f t="shared" si="8"/>
        <v>96</v>
      </c>
      <c r="L71" t="s">
        <v>341</v>
      </c>
    </row>
    <row r="72" spans="1:11" ht="14.25">
      <c r="A72" t="s">
        <v>65</v>
      </c>
      <c r="B72" s="1" t="s">
        <v>302</v>
      </c>
      <c r="C72">
        <v>1936</v>
      </c>
      <c r="D72" s="5">
        <v>32</v>
      </c>
      <c r="E72" s="8">
        <f>$E$2</f>
        <v>1</v>
      </c>
      <c r="F72" s="5">
        <f t="shared" si="7"/>
        <v>32</v>
      </c>
      <c r="G72" s="5">
        <f t="shared" si="6"/>
        <v>32</v>
      </c>
      <c r="H72" t="s">
        <v>225</v>
      </c>
      <c r="J72" s="5">
        <f t="shared" si="9"/>
        <v>0</v>
      </c>
      <c r="K72" s="5">
        <f t="shared" si="8"/>
        <v>0</v>
      </c>
    </row>
    <row r="73" spans="1:12" ht="14.25">
      <c r="A73" t="s">
        <v>66</v>
      </c>
      <c r="B73" s="1" t="s">
        <v>158</v>
      </c>
      <c r="C73">
        <v>1979</v>
      </c>
      <c r="D73" s="5">
        <v>41</v>
      </c>
      <c r="E73" s="8">
        <f>$E$2</f>
        <v>1</v>
      </c>
      <c r="F73" s="5">
        <f t="shared" si="7"/>
        <v>41</v>
      </c>
      <c r="G73" s="5">
        <f t="shared" si="6"/>
        <v>41</v>
      </c>
      <c r="H73" t="s">
        <v>226</v>
      </c>
      <c r="I73" s="6">
        <f>$E$4</f>
        <v>4</v>
      </c>
      <c r="J73" s="5">
        <f t="shared" si="9"/>
        <v>41</v>
      </c>
      <c r="K73" s="5">
        <f t="shared" si="8"/>
        <v>164</v>
      </c>
      <c r="L73" t="s">
        <v>323</v>
      </c>
    </row>
    <row r="74" spans="1:11" ht="14.25">
      <c r="A74" t="s">
        <v>67</v>
      </c>
      <c r="B74" s="1" t="s">
        <v>302</v>
      </c>
      <c r="C74">
        <v>1937</v>
      </c>
      <c r="D74" s="5">
        <v>43</v>
      </c>
      <c r="F74" s="5">
        <f t="shared" si="7"/>
        <v>0</v>
      </c>
      <c r="G74" s="5">
        <f t="shared" si="6"/>
        <v>0</v>
      </c>
      <c r="J74" s="5">
        <f t="shared" si="9"/>
        <v>0</v>
      </c>
      <c r="K74" s="5">
        <f t="shared" si="8"/>
        <v>0</v>
      </c>
    </row>
    <row r="75" spans="1:11" ht="14.25">
      <c r="A75" t="s">
        <v>68</v>
      </c>
      <c r="B75" s="1" t="s">
        <v>302</v>
      </c>
      <c r="C75">
        <v>1948</v>
      </c>
      <c r="D75" s="5">
        <v>22</v>
      </c>
      <c r="F75" s="5">
        <f t="shared" si="7"/>
        <v>0</v>
      </c>
      <c r="G75" s="5">
        <f t="shared" si="6"/>
        <v>0</v>
      </c>
      <c r="J75" s="5">
        <f t="shared" si="9"/>
        <v>0</v>
      </c>
      <c r="K75" s="5">
        <f t="shared" si="8"/>
        <v>0</v>
      </c>
    </row>
    <row r="76" spans="1:12" ht="14.25">
      <c r="A76" t="s">
        <v>69</v>
      </c>
      <c r="B76" s="1" t="s">
        <v>158</v>
      </c>
      <c r="C76">
        <v>1976</v>
      </c>
      <c r="D76" s="5">
        <v>47</v>
      </c>
      <c r="E76" s="7">
        <f>$E$3</f>
        <v>2</v>
      </c>
      <c r="F76" s="5">
        <f t="shared" si="7"/>
        <v>47</v>
      </c>
      <c r="G76" s="5">
        <f t="shared" si="6"/>
        <v>94</v>
      </c>
      <c r="H76" t="s">
        <v>227</v>
      </c>
      <c r="I76" s="6">
        <f>$E$4</f>
        <v>4</v>
      </c>
      <c r="J76" s="5">
        <f t="shared" si="9"/>
        <v>47</v>
      </c>
      <c r="K76" s="5">
        <f t="shared" si="8"/>
        <v>188</v>
      </c>
      <c r="L76" t="s">
        <v>344</v>
      </c>
    </row>
    <row r="77" spans="1:12" ht="14.25">
      <c r="A77" t="s">
        <v>70</v>
      </c>
      <c r="B77" s="1" t="s">
        <v>303</v>
      </c>
      <c r="C77">
        <v>1962</v>
      </c>
      <c r="D77" s="5">
        <v>83</v>
      </c>
      <c r="E77" s="6">
        <f>$E$4</f>
        <v>4</v>
      </c>
      <c r="F77" s="5">
        <f t="shared" si="7"/>
        <v>83</v>
      </c>
      <c r="G77" s="5">
        <f t="shared" si="6"/>
        <v>332</v>
      </c>
      <c r="H77" t="s">
        <v>228</v>
      </c>
      <c r="I77" s="6">
        <f>$E$4</f>
        <v>4</v>
      </c>
      <c r="J77" s="5">
        <f t="shared" si="9"/>
        <v>83</v>
      </c>
      <c r="K77" s="5">
        <f t="shared" si="8"/>
        <v>332</v>
      </c>
      <c r="L77" t="s">
        <v>338</v>
      </c>
    </row>
    <row r="78" spans="1:11" ht="14.25">
      <c r="A78" t="s">
        <v>71</v>
      </c>
      <c r="B78" s="1" t="s">
        <v>303</v>
      </c>
      <c r="C78">
        <v>1997</v>
      </c>
      <c r="D78" s="5">
        <v>56</v>
      </c>
      <c r="E78" s="7">
        <f>$E$3</f>
        <v>2</v>
      </c>
      <c r="F78" s="5">
        <f t="shared" si="7"/>
        <v>56</v>
      </c>
      <c r="G78" s="5">
        <f t="shared" si="6"/>
        <v>112</v>
      </c>
      <c r="H78" t="s">
        <v>229</v>
      </c>
      <c r="J78" s="5">
        <f t="shared" si="9"/>
        <v>0</v>
      </c>
      <c r="K78" s="5">
        <f t="shared" si="8"/>
        <v>0</v>
      </c>
    </row>
    <row r="79" spans="1:11" ht="14.25">
      <c r="A79" t="s">
        <v>72</v>
      </c>
      <c r="B79" s="1" t="s">
        <v>303</v>
      </c>
      <c r="C79">
        <v>1951</v>
      </c>
      <c r="D79" s="5">
        <v>33</v>
      </c>
      <c r="E79" s="7">
        <f>$E$3</f>
        <v>2</v>
      </c>
      <c r="F79" s="5">
        <f t="shared" si="7"/>
        <v>33</v>
      </c>
      <c r="G79" s="5">
        <f t="shared" si="6"/>
        <v>66</v>
      </c>
      <c r="H79" t="s">
        <v>230</v>
      </c>
      <c r="J79" s="5">
        <f t="shared" si="9"/>
        <v>0</v>
      </c>
      <c r="K79" s="5">
        <f t="shared" si="8"/>
        <v>0</v>
      </c>
    </row>
    <row r="80" spans="1:11" ht="14.25">
      <c r="A80" t="s">
        <v>73</v>
      </c>
      <c r="B80" s="1" t="s">
        <v>302</v>
      </c>
      <c r="C80">
        <v>1964</v>
      </c>
      <c r="D80" s="5">
        <v>30</v>
      </c>
      <c r="E80" s="8">
        <f>$E$2</f>
        <v>1</v>
      </c>
      <c r="F80" s="5">
        <f t="shared" si="7"/>
        <v>30</v>
      </c>
      <c r="G80" s="5">
        <f t="shared" si="6"/>
        <v>30</v>
      </c>
      <c r="H80" t="s">
        <v>231</v>
      </c>
      <c r="J80" s="5">
        <f t="shared" si="9"/>
        <v>0</v>
      </c>
      <c r="K80" s="5">
        <f t="shared" si="8"/>
        <v>0</v>
      </c>
    </row>
    <row r="81" spans="1:11" ht="14.25">
      <c r="A81" t="s">
        <v>74</v>
      </c>
      <c r="B81" s="1" t="s">
        <v>302</v>
      </c>
      <c r="C81">
        <v>1942</v>
      </c>
      <c r="D81" s="5">
        <v>2</v>
      </c>
      <c r="F81" s="5">
        <f t="shared" si="7"/>
        <v>0</v>
      </c>
      <c r="G81" s="5">
        <f t="shared" si="6"/>
        <v>0</v>
      </c>
      <c r="J81" s="5">
        <f t="shared" si="9"/>
        <v>0</v>
      </c>
      <c r="K81" s="5">
        <f t="shared" si="8"/>
        <v>0</v>
      </c>
    </row>
    <row r="82" spans="1:11" ht="14.25">
      <c r="A82" t="s">
        <v>75</v>
      </c>
      <c r="B82" s="1" t="s">
        <v>158</v>
      </c>
      <c r="C82">
        <v>1961</v>
      </c>
      <c r="D82" s="5">
        <v>82</v>
      </c>
      <c r="E82" s="8">
        <f>$E$2</f>
        <v>1</v>
      </c>
      <c r="F82" s="5">
        <f t="shared" si="7"/>
        <v>82</v>
      </c>
      <c r="G82" s="5">
        <f t="shared" si="6"/>
        <v>82</v>
      </c>
      <c r="H82" t="s">
        <v>232</v>
      </c>
      <c r="J82" s="5">
        <f t="shared" si="9"/>
        <v>0</v>
      </c>
      <c r="K82" s="5">
        <f t="shared" si="8"/>
        <v>0</v>
      </c>
    </row>
    <row r="83" spans="1:12" ht="14.25">
      <c r="A83" t="s">
        <v>76</v>
      </c>
      <c r="B83" s="1" t="s">
        <v>303</v>
      </c>
      <c r="C83">
        <v>1930</v>
      </c>
      <c r="D83" s="5">
        <v>481</v>
      </c>
      <c r="E83" s="7">
        <f>$E$3</f>
        <v>2</v>
      </c>
      <c r="F83" s="5">
        <f t="shared" si="7"/>
        <v>481</v>
      </c>
      <c r="G83" s="5">
        <f t="shared" si="6"/>
        <v>962</v>
      </c>
      <c r="H83" t="s">
        <v>233</v>
      </c>
      <c r="I83" s="6">
        <f>$E$4</f>
        <v>4</v>
      </c>
      <c r="J83" s="5">
        <f t="shared" si="9"/>
        <v>481</v>
      </c>
      <c r="K83" s="5">
        <f t="shared" si="8"/>
        <v>1924</v>
      </c>
      <c r="L83" t="s">
        <v>307</v>
      </c>
    </row>
    <row r="84" spans="1:11" ht="14.25">
      <c r="A84" t="s">
        <v>77</v>
      </c>
      <c r="B84" s="1" t="s">
        <v>302</v>
      </c>
      <c r="C84">
        <v>1956</v>
      </c>
      <c r="D84" s="5">
        <v>40</v>
      </c>
      <c r="F84" s="5">
        <f t="shared" si="7"/>
        <v>0</v>
      </c>
      <c r="G84" s="5">
        <f t="shared" si="6"/>
        <v>0</v>
      </c>
      <c r="J84" s="5">
        <f t="shared" si="9"/>
        <v>0</v>
      </c>
      <c r="K84" s="5">
        <f t="shared" si="8"/>
        <v>0</v>
      </c>
    </row>
    <row r="85" spans="1:12" ht="14.25">
      <c r="A85" t="s">
        <v>78</v>
      </c>
      <c r="B85" s="1" t="s">
        <v>157</v>
      </c>
      <c r="C85">
        <v>1966</v>
      </c>
      <c r="D85" s="5">
        <v>104</v>
      </c>
      <c r="E85" s="7">
        <f>$E$3</f>
        <v>2</v>
      </c>
      <c r="F85" s="5">
        <f t="shared" si="7"/>
        <v>104</v>
      </c>
      <c r="G85" s="5">
        <f t="shared" si="6"/>
        <v>208</v>
      </c>
      <c r="H85" t="s">
        <v>234</v>
      </c>
      <c r="I85" s="6">
        <f>$E$4</f>
        <v>4</v>
      </c>
      <c r="J85" s="5">
        <f t="shared" si="9"/>
        <v>104</v>
      </c>
      <c r="K85" s="5">
        <f t="shared" si="8"/>
        <v>416</v>
      </c>
      <c r="L85" t="s">
        <v>336</v>
      </c>
    </row>
    <row r="86" spans="1:12" ht="14.25">
      <c r="A86" t="s">
        <v>79</v>
      </c>
      <c r="B86" s="1" t="s">
        <v>160</v>
      </c>
      <c r="C86">
        <v>2009</v>
      </c>
      <c r="D86" s="5">
        <v>76</v>
      </c>
      <c r="E86" s="8">
        <f>$E$2</f>
        <v>1</v>
      </c>
      <c r="F86" s="5">
        <f t="shared" si="7"/>
        <v>76</v>
      </c>
      <c r="G86" s="5">
        <f t="shared" si="6"/>
        <v>76</v>
      </c>
      <c r="H86" t="s">
        <v>235</v>
      </c>
      <c r="I86" s="7">
        <f>$E$3</f>
        <v>2</v>
      </c>
      <c r="J86" s="5">
        <f t="shared" si="9"/>
        <v>76</v>
      </c>
      <c r="K86" s="5">
        <f t="shared" si="8"/>
        <v>152</v>
      </c>
      <c r="L86" t="s">
        <v>315</v>
      </c>
    </row>
    <row r="87" spans="1:12" ht="14.25">
      <c r="A87" t="s">
        <v>80</v>
      </c>
      <c r="B87" s="1" t="s">
        <v>303</v>
      </c>
      <c r="C87">
        <v>1935</v>
      </c>
      <c r="D87" s="5">
        <v>42</v>
      </c>
      <c r="E87" s="7">
        <f>$E$3</f>
        <v>2</v>
      </c>
      <c r="F87" s="5">
        <f t="shared" si="7"/>
        <v>42</v>
      </c>
      <c r="G87" s="5">
        <f t="shared" si="6"/>
        <v>84</v>
      </c>
      <c r="H87" t="s">
        <v>236</v>
      </c>
      <c r="I87" s="6">
        <f>$E$4</f>
        <v>4</v>
      </c>
      <c r="J87" s="5">
        <f t="shared" si="9"/>
        <v>42</v>
      </c>
      <c r="K87" s="5">
        <f t="shared" si="8"/>
        <v>168</v>
      </c>
      <c r="L87" t="s">
        <v>353</v>
      </c>
    </row>
    <row r="88" spans="1:11" ht="14.25">
      <c r="A88" t="s">
        <v>81</v>
      </c>
      <c r="B88" s="1" t="s">
        <v>158</v>
      </c>
      <c r="C88">
        <v>1981</v>
      </c>
      <c r="D88" s="5">
        <v>31</v>
      </c>
      <c r="E88" s="7">
        <f>$E$3</f>
        <v>2</v>
      </c>
      <c r="F88" s="5">
        <f t="shared" si="7"/>
        <v>31</v>
      </c>
      <c r="G88" s="5">
        <f t="shared" si="6"/>
        <v>62</v>
      </c>
      <c r="H88" t="s">
        <v>237</v>
      </c>
      <c r="J88" s="5">
        <f t="shared" si="9"/>
        <v>0</v>
      </c>
      <c r="K88" s="5">
        <f t="shared" si="8"/>
        <v>0</v>
      </c>
    </row>
    <row r="89" spans="1:11" ht="14.25">
      <c r="A89" t="s">
        <v>82</v>
      </c>
      <c r="B89" s="1" t="s">
        <v>156</v>
      </c>
      <c r="C89">
        <v>1969</v>
      </c>
      <c r="D89" s="5">
        <v>175</v>
      </c>
      <c r="E89" s="7">
        <f>$E$3</f>
        <v>2</v>
      </c>
      <c r="F89" s="5">
        <f t="shared" si="7"/>
        <v>175</v>
      </c>
      <c r="G89" s="5">
        <f t="shared" si="6"/>
        <v>350</v>
      </c>
      <c r="H89" t="s">
        <v>238</v>
      </c>
      <c r="J89" s="5">
        <f t="shared" si="9"/>
        <v>0</v>
      </c>
      <c r="K89" s="5">
        <f t="shared" si="8"/>
        <v>0</v>
      </c>
    </row>
    <row r="90" spans="1:11" ht="14.25">
      <c r="A90" t="s">
        <v>83</v>
      </c>
      <c r="B90" s="1" t="s">
        <v>302</v>
      </c>
      <c r="C90">
        <v>1983</v>
      </c>
      <c r="D90" s="5">
        <v>33</v>
      </c>
      <c r="F90" s="5">
        <f t="shared" si="7"/>
        <v>0</v>
      </c>
      <c r="G90" s="5">
        <f t="shared" si="6"/>
        <v>0</v>
      </c>
      <c r="J90" s="5">
        <f t="shared" si="9"/>
        <v>0</v>
      </c>
      <c r="K90" s="5">
        <f t="shared" si="8"/>
        <v>0</v>
      </c>
    </row>
    <row r="91" spans="1:11" ht="14.25">
      <c r="A91" t="s">
        <v>84</v>
      </c>
      <c r="B91" s="1" t="s">
        <v>303</v>
      </c>
      <c r="C91">
        <v>1979</v>
      </c>
      <c r="D91" s="5">
        <v>25</v>
      </c>
      <c r="E91" s="7">
        <f>$E$3</f>
        <v>2</v>
      </c>
      <c r="F91" s="5">
        <f t="shared" si="7"/>
        <v>25</v>
      </c>
      <c r="G91" s="5">
        <f t="shared" si="6"/>
        <v>50</v>
      </c>
      <c r="H91" t="s">
        <v>239</v>
      </c>
      <c r="J91" s="5">
        <f t="shared" si="9"/>
        <v>0</v>
      </c>
      <c r="K91" s="5">
        <f t="shared" si="8"/>
        <v>0</v>
      </c>
    </row>
    <row r="92" spans="1:11" ht="14.25">
      <c r="A92" t="s">
        <v>85</v>
      </c>
      <c r="B92" s="1" t="s">
        <v>302</v>
      </c>
      <c r="C92">
        <v>1950</v>
      </c>
      <c r="D92" s="5">
        <v>17</v>
      </c>
      <c r="F92" s="5">
        <f t="shared" si="7"/>
        <v>0</v>
      </c>
      <c r="G92" s="5">
        <f t="shared" si="6"/>
        <v>0</v>
      </c>
      <c r="J92" s="5">
        <f t="shared" si="9"/>
        <v>0</v>
      </c>
      <c r="K92" s="5">
        <f t="shared" si="8"/>
        <v>0</v>
      </c>
    </row>
    <row r="93" spans="1:11" ht="14.25">
      <c r="A93" t="s">
        <v>86</v>
      </c>
      <c r="B93" s="1" t="s">
        <v>158</v>
      </c>
      <c r="C93">
        <v>1958</v>
      </c>
      <c r="D93" s="5">
        <v>43</v>
      </c>
      <c r="E93" s="7">
        <f>$E$3</f>
        <v>2</v>
      </c>
      <c r="F93" s="5">
        <f t="shared" si="7"/>
        <v>43</v>
      </c>
      <c r="G93" s="5">
        <f t="shared" si="6"/>
        <v>86</v>
      </c>
      <c r="H93" t="s">
        <v>240</v>
      </c>
      <c r="J93" s="5">
        <f t="shared" si="9"/>
        <v>0</v>
      </c>
      <c r="K93" s="5">
        <f t="shared" si="8"/>
        <v>0</v>
      </c>
    </row>
    <row r="94" spans="1:12" ht="14.25">
      <c r="A94" t="s">
        <v>87</v>
      </c>
      <c r="B94" s="1" t="s">
        <v>159</v>
      </c>
      <c r="C94">
        <v>2005</v>
      </c>
      <c r="D94" s="5">
        <v>29</v>
      </c>
      <c r="E94" s="7">
        <f>$E$3</f>
        <v>2</v>
      </c>
      <c r="F94" s="5">
        <f t="shared" si="7"/>
        <v>29</v>
      </c>
      <c r="G94" s="5">
        <f t="shared" si="6"/>
        <v>58</v>
      </c>
      <c r="H94" t="s">
        <v>241</v>
      </c>
      <c r="I94" s="7">
        <f>$E$3</f>
        <v>2</v>
      </c>
      <c r="J94" s="5">
        <f t="shared" si="9"/>
        <v>29</v>
      </c>
      <c r="K94" s="5">
        <f t="shared" si="8"/>
        <v>58</v>
      </c>
      <c r="L94" t="s">
        <v>349</v>
      </c>
    </row>
    <row r="95" spans="1:12" ht="14.25">
      <c r="A95" t="s">
        <v>88</v>
      </c>
      <c r="B95" s="1" t="s">
        <v>157</v>
      </c>
      <c r="C95">
        <v>1977</v>
      </c>
      <c r="D95" s="5">
        <v>57</v>
      </c>
      <c r="E95" s="7">
        <f>$E$3</f>
        <v>2</v>
      </c>
      <c r="F95" s="5">
        <f t="shared" si="7"/>
        <v>57</v>
      </c>
      <c r="G95" s="5">
        <f t="shared" si="6"/>
        <v>114</v>
      </c>
      <c r="H95" t="s">
        <v>259</v>
      </c>
      <c r="I95" s="7">
        <f>$E$3</f>
        <v>2</v>
      </c>
      <c r="J95" s="5">
        <f t="shared" si="9"/>
        <v>57</v>
      </c>
      <c r="K95" s="5">
        <f t="shared" si="8"/>
        <v>114</v>
      </c>
      <c r="L95" t="s">
        <v>329</v>
      </c>
    </row>
    <row r="96" spans="1:11" ht="14.25">
      <c r="A96" t="s">
        <v>89</v>
      </c>
      <c r="B96" s="1" t="s">
        <v>157</v>
      </c>
      <c r="C96">
        <v>1996</v>
      </c>
      <c r="D96" s="5">
        <v>36</v>
      </c>
      <c r="E96" s="8">
        <f>$E$2</f>
        <v>1</v>
      </c>
      <c r="F96" s="5">
        <f t="shared" si="7"/>
        <v>36</v>
      </c>
      <c r="G96" s="5">
        <f t="shared" si="6"/>
        <v>36</v>
      </c>
      <c r="H96" t="s">
        <v>260</v>
      </c>
      <c r="J96" s="5">
        <f t="shared" si="9"/>
        <v>0</v>
      </c>
      <c r="K96" s="5">
        <f t="shared" si="8"/>
        <v>0</v>
      </c>
    </row>
    <row r="97" spans="1:11" ht="14.25">
      <c r="A97" t="s">
        <v>90</v>
      </c>
      <c r="B97" s="1" t="s">
        <v>157</v>
      </c>
      <c r="C97">
        <v>1985</v>
      </c>
      <c r="D97" s="5">
        <v>31</v>
      </c>
      <c r="E97" s="6">
        <f>$E$4</f>
        <v>4</v>
      </c>
      <c r="F97" s="5">
        <f t="shared" si="7"/>
        <v>31</v>
      </c>
      <c r="G97" s="5">
        <f t="shared" si="6"/>
        <v>124</v>
      </c>
      <c r="H97" t="s">
        <v>242</v>
      </c>
      <c r="J97" s="5">
        <f t="shared" si="9"/>
        <v>0</v>
      </c>
      <c r="K97" s="5">
        <f t="shared" si="8"/>
        <v>0</v>
      </c>
    </row>
    <row r="98" spans="1:12" ht="14.25">
      <c r="A98" t="s">
        <v>91</v>
      </c>
      <c r="B98" s="1" t="s">
        <v>157</v>
      </c>
      <c r="C98">
        <v>1959</v>
      </c>
      <c r="D98" s="5">
        <v>66</v>
      </c>
      <c r="E98" s="8">
        <f>$E$2</f>
        <v>1</v>
      </c>
      <c r="F98" s="5">
        <f t="shared" si="7"/>
        <v>66</v>
      </c>
      <c r="G98" s="5">
        <f t="shared" si="6"/>
        <v>66</v>
      </c>
      <c r="H98" t="s">
        <v>243</v>
      </c>
      <c r="I98" s="6">
        <f>$E$4</f>
        <v>4</v>
      </c>
      <c r="J98" s="5">
        <f t="shared" si="9"/>
        <v>66</v>
      </c>
      <c r="K98" s="5">
        <f t="shared" si="8"/>
        <v>264</v>
      </c>
      <c r="L98" t="s">
        <v>310</v>
      </c>
    </row>
    <row r="99" spans="1:12" ht="28.5">
      <c r="A99" t="s">
        <v>92</v>
      </c>
      <c r="B99" s="1" t="s">
        <v>156</v>
      </c>
      <c r="C99">
        <v>1967</v>
      </c>
      <c r="D99" s="5">
        <v>712</v>
      </c>
      <c r="E99" s="7">
        <f>$E$3</f>
        <v>2</v>
      </c>
      <c r="F99" s="5">
        <f t="shared" si="7"/>
        <v>712</v>
      </c>
      <c r="G99" s="5">
        <f t="shared" si="6"/>
        <v>1424</v>
      </c>
      <c r="H99" t="s">
        <v>244</v>
      </c>
      <c r="I99" s="7">
        <f>$E$3</f>
        <v>2</v>
      </c>
      <c r="J99" s="5">
        <f t="shared" si="9"/>
        <v>712</v>
      </c>
      <c r="K99" s="5">
        <f t="shared" si="8"/>
        <v>1424</v>
      </c>
      <c r="L99" s="3" t="s">
        <v>358</v>
      </c>
    </row>
    <row r="100" spans="1:11" ht="14.25">
      <c r="A100" t="s">
        <v>166</v>
      </c>
      <c r="B100" s="1" t="s">
        <v>303</v>
      </c>
      <c r="C100">
        <v>1950</v>
      </c>
      <c r="D100" s="5">
        <v>201</v>
      </c>
      <c r="E100" s="6">
        <f>$E$4</f>
        <v>4</v>
      </c>
      <c r="F100" s="5">
        <f t="shared" si="7"/>
        <v>201</v>
      </c>
      <c r="G100" s="5">
        <f t="shared" si="6"/>
        <v>804</v>
      </c>
      <c r="H100" t="s">
        <v>245</v>
      </c>
      <c r="J100" s="5">
        <f t="shared" si="9"/>
        <v>0</v>
      </c>
      <c r="K100" s="5">
        <f t="shared" si="8"/>
        <v>0</v>
      </c>
    </row>
    <row r="101" spans="1:11" ht="14.25">
      <c r="A101" t="s">
        <v>93</v>
      </c>
      <c r="B101" s="1" t="s">
        <v>302</v>
      </c>
      <c r="C101">
        <v>1948</v>
      </c>
      <c r="D101" s="5">
        <v>55</v>
      </c>
      <c r="E101" s="7">
        <f>$E$3</f>
        <v>2</v>
      </c>
      <c r="F101" s="5">
        <f t="shared" si="7"/>
        <v>55</v>
      </c>
      <c r="G101" s="5">
        <f aca="true" t="shared" si="10" ref="G101:G132">F101*E101</f>
        <v>110</v>
      </c>
      <c r="H101" t="s">
        <v>246</v>
      </c>
      <c r="J101" s="5">
        <f t="shared" si="9"/>
        <v>0</v>
      </c>
      <c r="K101" s="5">
        <f t="shared" si="8"/>
        <v>0</v>
      </c>
    </row>
    <row r="102" spans="1:11" ht="14.25">
      <c r="A102" t="s">
        <v>155</v>
      </c>
      <c r="B102" s="1" t="s">
        <v>303</v>
      </c>
      <c r="C102">
        <v>1959</v>
      </c>
      <c r="D102" s="5">
        <v>87</v>
      </c>
      <c r="E102" s="7">
        <f>$E$3</f>
        <v>2</v>
      </c>
      <c r="F102" s="5">
        <f aca="true" t="shared" si="11" ref="F102:F133">IF(H102="",0,D102)</f>
        <v>87</v>
      </c>
      <c r="G102" s="5">
        <f t="shared" si="10"/>
        <v>174</v>
      </c>
      <c r="H102" t="s">
        <v>247</v>
      </c>
      <c r="J102" s="5">
        <f t="shared" si="9"/>
        <v>0</v>
      </c>
      <c r="K102" s="5">
        <f t="shared" si="8"/>
        <v>0</v>
      </c>
    </row>
    <row r="103" spans="1:12" ht="14.25">
      <c r="A103" t="s">
        <v>94</v>
      </c>
      <c r="B103" s="1" t="s">
        <v>160</v>
      </c>
      <c r="C103">
        <v>2009</v>
      </c>
      <c r="D103" s="5">
        <v>17</v>
      </c>
      <c r="E103" s="7">
        <f>$E$3</f>
        <v>2</v>
      </c>
      <c r="F103" s="5">
        <f t="shared" si="11"/>
        <v>17</v>
      </c>
      <c r="G103" s="5">
        <f t="shared" si="10"/>
        <v>34</v>
      </c>
      <c r="H103" t="s">
        <v>248</v>
      </c>
      <c r="I103" s="7">
        <f>$E$3</f>
        <v>2</v>
      </c>
      <c r="J103" s="5">
        <f t="shared" si="9"/>
        <v>17</v>
      </c>
      <c r="K103" s="5">
        <f t="shared" si="8"/>
        <v>34</v>
      </c>
      <c r="L103" t="s">
        <v>339</v>
      </c>
    </row>
    <row r="104" spans="1:11" ht="14.25">
      <c r="A104" t="s">
        <v>95</v>
      </c>
      <c r="B104" s="1" t="s">
        <v>157</v>
      </c>
      <c r="C104">
        <v>1975</v>
      </c>
      <c r="D104" s="5">
        <v>56</v>
      </c>
      <c r="E104" s="8">
        <f>$E$2</f>
        <v>1</v>
      </c>
      <c r="F104" s="5">
        <f t="shared" si="11"/>
        <v>56</v>
      </c>
      <c r="G104" s="5">
        <f t="shared" si="10"/>
        <v>56</v>
      </c>
      <c r="H104" t="s">
        <v>249</v>
      </c>
      <c r="J104" s="5">
        <f t="shared" si="9"/>
        <v>0</v>
      </c>
      <c r="K104" s="5">
        <f t="shared" si="8"/>
        <v>0</v>
      </c>
    </row>
    <row r="105" spans="1:11" ht="14.25">
      <c r="A105" t="s">
        <v>96</v>
      </c>
      <c r="B105" s="1" t="s">
        <v>303</v>
      </c>
      <c r="C105">
        <v>1956</v>
      </c>
      <c r="D105" s="5">
        <v>45</v>
      </c>
      <c r="E105" s="7">
        <f>$E$3</f>
        <v>2</v>
      </c>
      <c r="F105" s="5">
        <f t="shared" si="11"/>
        <v>45</v>
      </c>
      <c r="G105" s="5">
        <f t="shared" si="10"/>
        <v>90</v>
      </c>
      <c r="H105" t="s">
        <v>250</v>
      </c>
      <c r="J105" s="5">
        <f t="shared" si="9"/>
        <v>0</v>
      </c>
      <c r="K105" s="5">
        <f t="shared" si="8"/>
        <v>0</v>
      </c>
    </row>
    <row r="106" spans="1:12" ht="14.25">
      <c r="A106" t="s">
        <v>97</v>
      </c>
      <c r="B106" s="1" t="s">
        <v>303</v>
      </c>
      <c r="C106">
        <v>1959</v>
      </c>
      <c r="D106" s="5">
        <v>50</v>
      </c>
      <c r="E106" s="7">
        <f>$E$3</f>
        <v>2</v>
      </c>
      <c r="F106" s="5">
        <f t="shared" si="11"/>
        <v>50</v>
      </c>
      <c r="G106" s="5">
        <f t="shared" si="10"/>
        <v>100</v>
      </c>
      <c r="H106" t="s">
        <v>251</v>
      </c>
      <c r="I106" s="6">
        <f>$E$4</f>
        <v>4</v>
      </c>
      <c r="J106" s="5">
        <f t="shared" si="9"/>
        <v>50</v>
      </c>
      <c r="K106" s="5">
        <f t="shared" si="8"/>
        <v>200</v>
      </c>
      <c r="L106" t="s">
        <v>372</v>
      </c>
    </row>
    <row r="107" spans="1:11" ht="14.25">
      <c r="A107" t="s">
        <v>98</v>
      </c>
      <c r="B107" s="1" t="s">
        <v>158</v>
      </c>
      <c r="C107">
        <v>1988</v>
      </c>
      <c r="D107" s="5">
        <v>27</v>
      </c>
      <c r="E107" s="8">
        <f>$E$2</f>
        <v>1</v>
      </c>
      <c r="F107" s="5">
        <f t="shared" si="11"/>
        <v>27</v>
      </c>
      <c r="G107" s="5">
        <f t="shared" si="10"/>
        <v>27</v>
      </c>
      <c r="H107" t="s">
        <v>252</v>
      </c>
      <c r="J107" s="5">
        <f t="shared" si="9"/>
        <v>0</v>
      </c>
      <c r="K107" s="5">
        <f t="shared" si="8"/>
        <v>0</v>
      </c>
    </row>
    <row r="108" spans="1:11" ht="14.25">
      <c r="A108" t="s">
        <v>99</v>
      </c>
      <c r="B108" s="1" t="s">
        <v>157</v>
      </c>
      <c r="C108">
        <v>1983</v>
      </c>
      <c r="D108" s="5">
        <v>47</v>
      </c>
      <c r="E108" s="8">
        <f>$E$2</f>
        <v>1</v>
      </c>
      <c r="F108" s="5">
        <f t="shared" si="11"/>
        <v>47</v>
      </c>
      <c r="G108" s="5">
        <f t="shared" si="10"/>
        <v>47</v>
      </c>
      <c r="H108" t="s">
        <v>253</v>
      </c>
      <c r="J108" s="5">
        <f t="shared" si="9"/>
        <v>0</v>
      </c>
      <c r="K108" s="5">
        <f t="shared" si="8"/>
        <v>0</v>
      </c>
    </row>
    <row r="109" spans="1:12" ht="14.25">
      <c r="A109" t="s">
        <v>100</v>
      </c>
      <c r="B109" s="1" t="s">
        <v>157</v>
      </c>
      <c r="C109">
        <v>1990</v>
      </c>
      <c r="D109" s="5">
        <v>99</v>
      </c>
      <c r="E109" s="1">
        <v>0</v>
      </c>
      <c r="F109" s="5">
        <f t="shared" si="11"/>
        <v>99</v>
      </c>
      <c r="G109" s="5">
        <f t="shared" si="10"/>
        <v>0</v>
      </c>
      <c r="H109" t="s">
        <v>254</v>
      </c>
      <c r="I109" s="7">
        <f>$E$3</f>
        <v>2</v>
      </c>
      <c r="J109" s="5">
        <f t="shared" si="9"/>
        <v>99</v>
      </c>
      <c r="K109" s="5">
        <f t="shared" si="8"/>
        <v>198</v>
      </c>
      <c r="L109" t="s">
        <v>362</v>
      </c>
    </row>
    <row r="110" spans="1:12" ht="28.5">
      <c r="A110" t="s">
        <v>101</v>
      </c>
      <c r="B110" s="1" t="s">
        <v>158</v>
      </c>
      <c r="C110">
        <v>1966</v>
      </c>
      <c r="D110" s="5">
        <v>128</v>
      </c>
      <c r="E110" s="6">
        <f>$E$4</f>
        <v>4</v>
      </c>
      <c r="F110" s="5">
        <f t="shared" si="11"/>
        <v>128</v>
      </c>
      <c r="G110" s="5">
        <f t="shared" si="10"/>
        <v>512</v>
      </c>
      <c r="H110" t="s">
        <v>255</v>
      </c>
      <c r="I110" s="6">
        <f>$E$4</f>
        <v>4</v>
      </c>
      <c r="J110" s="5">
        <f t="shared" si="9"/>
        <v>128</v>
      </c>
      <c r="K110" s="5">
        <f t="shared" si="8"/>
        <v>512</v>
      </c>
      <c r="L110" s="3" t="s">
        <v>367</v>
      </c>
    </row>
    <row r="111" spans="1:11" ht="14.25">
      <c r="A111" t="s">
        <v>102</v>
      </c>
      <c r="B111" s="1" t="s">
        <v>303</v>
      </c>
      <c r="C111">
        <v>1968</v>
      </c>
      <c r="D111" s="5">
        <v>84</v>
      </c>
      <c r="E111" s="7">
        <f>$E$3</f>
        <v>2</v>
      </c>
      <c r="F111" s="5">
        <f t="shared" si="11"/>
        <v>84</v>
      </c>
      <c r="G111" s="5">
        <f t="shared" si="10"/>
        <v>168</v>
      </c>
      <c r="H111" t="s">
        <v>256</v>
      </c>
      <c r="J111" s="5">
        <f t="shared" si="9"/>
        <v>0</v>
      </c>
      <c r="K111" s="5">
        <f t="shared" si="8"/>
        <v>0</v>
      </c>
    </row>
    <row r="112" spans="1:12" ht="14.25">
      <c r="A112" t="s">
        <v>103</v>
      </c>
      <c r="B112" s="1" t="s">
        <v>160</v>
      </c>
      <c r="C112">
        <v>1984</v>
      </c>
      <c r="D112" s="5">
        <v>76</v>
      </c>
      <c r="E112" s="7">
        <f>$E$3</f>
        <v>2</v>
      </c>
      <c r="F112" s="5">
        <f t="shared" si="11"/>
        <v>76</v>
      </c>
      <c r="G112" s="5">
        <f t="shared" si="10"/>
        <v>152</v>
      </c>
      <c r="H112" t="s">
        <v>257</v>
      </c>
      <c r="I112" s="6">
        <f>$E$4</f>
        <v>4</v>
      </c>
      <c r="J112" s="5">
        <f t="shared" si="9"/>
        <v>76</v>
      </c>
      <c r="K112" s="5">
        <f t="shared" si="8"/>
        <v>304</v>
      </c>
      <c r="L112" t="s">
        <v>316</v>
      </c>
    </row>
    <row r="113" spans="1:11" ht="14.25">
      <c r="A113" t="s">
        <v>104</v>
      </c>
      <c r="B113" s="1" t="s">
        <v>302</v>
      </c>
      <c r="C113">
        <v>1925</v>
      </c>
      <c r="D113" s="5">
        <v>122</v>
      </c>
      <c r="E113" s="7">
        <f>$E$3</f>
        <v>2</v>
      </c>
      <c r="F113" s="5">
        <f t="shared" si="11"/>
        <v>122</v>
      </c>
      <c r="G113" s="5">
        <f t="shared" si="10"/>
        <v>244</v>
      </c>
      <c r="H113" t="s">
        <v>258</v>
      </c>
      <c r="J113" s="5">
        <f t="shared" si="9"/>
        <v>0</v>
      </c>
      <c r="K113" s="5">
        <f t="shared" si="8"/>
        <v>0</v>
      </c>
    </row>
    <row r="114" spans="1:11" ht="14.25">
      <c r="A114" t="s">
        <v>105</v>
      </c>
      <c r="B114" s="1" t="s">
        <v>303</v>
      </c>
      <c r="C114">
        <v>1981</v>
      </c>
      <c r="D114" s="5">
        <v>30</v>
      </c>
      <c r="E114" s="8">
        <f>$E$2</f>
        <v>1</v>
      </c>
      <c r="F114" s="5">
        <f t="shared" si="11"/>
        <v>30</v>
      </c>
      <c r="G114" s="5">
        <f t="shared" si="10"/>
        <v>30</v>
      </c>
      <c r="H114" t="s">
        <v>261</v>
      </c>
      <c r="J114" s="5">
        <f t="shared" si="9"/>
        <v>0</v>
      </c>
      <c r="K114" s="5">
        <f t="shared" si="8"/>
        <v>0</v>
      </c>
    </row>
    <row r="115" spans="1:11" ht="14.25">
      <c r="A115" t="s">
        <v>106</v>
      </c>
      <c r="B115" s="1" t="s">
        <v>302</v>
      </c>
      <c r="C115">
        <v>1947</v>
      </c>
      <c r="D115" s="5">
        <v>13</v>
      </c>
      <c r="F115" s="5">
        <f t="shared" si="11"/>
        <v>0</v>
      </c>
      <c r="G115" s="5">
        <f t="shared" si="10"/>
        <v>0</v>
      </c>
      <c r="J115" s="5">
        <f t="shared" si="9"/>
        <v>0</v>
      </c>
      <c r="K115" s="5">
        <f t="shared" si="8"/>
        <v>0</v>
      </c>
    </row>
    <row r="116" spans="1:12" ht="14.25">
      <c r="A116" t="s">
        <v>107</v>
      </c>
      <c r="B116" s="1" t="s">
        <v>157</v>
      </c>
      <c r="C116">
        <v>1985</v>
      </c>
      <c r="D116" s="5">
        <v>16</v>
      </c>
      <c r="E116" s="6">
        <f>$E$4</f>
        <v>4</v>
      </c>
      <c r="F116" s="5">
        <f t="shared" si="11"/>
        <v>16</v>
      </c>
      <c r="G116" s="5">
        <f t="shared" si="10"/>
        <v>64</v>
      </c>
      <c r="H116" t="s">
        <v>262</v>
      </c>
      <c r="J116" s="5">
        <f t="shared" si="9"/>
        <v>16</v>
      </c>
      <c r="K116" s="5">
        <f t="shared" si="8"/>
        <v>0</v>
      </c>
      <c r="L116" t="s">
        <v>345</v>
      </c>
    </row>
    <row r="117" spans="1:12" ht="14.25">
      <c r="A117" t="s">
        <v>108</v>
      </c>
      <c r="B117" s="1" t="s">
        <v>157</v>
      </c>
      <c r="C117">
        <v>1988</v>
      </c>
      <c r="D117" s="5">
        <v>26</v>
      </c>
      <c r="E117" s="7">
        <f>$E$3</f>
        <v>2</v>
      </c>
      <c r="F117" s="5">
        <f t="shared" si="11"/>
        <v>26</v>
      </c>
      <c r="G117" s="5">
        <f t="shared" si="10"/>
        <v>52</v>
      </c>
      <c r="H117" t="s">
        <v>263</v>
      </c>
      <c r="I117" s="6">
        <f>$E$4</f>
        <v>4</v>
      </c>
      <c r="J117" s="5">
        <f t="shared" si="9"/>
        <v>26</v>
      </c>
      <c r="K117" s="5">
        <f t="shared" si="8"/>
        <v>104</v>
      </c>
      <c r="L117" t="s">
        <v>309</v>
      </c>
    </row>
    <row r="118" spans="1:11" ht="14.25">
      <c r="A118" t="s">
        <v>109</v>
      </c>
      <c r="B118" s="1" t="s">
        <v>159</v>
      </c>
      <c r="C118">
        <v>1982</v>
      </c>
      <c r="D118" s="5">
        <v>14</v>
      </c>
      <c r="E118" s="7">
        <f>$E$3</f>
        <v>2</v>
      </c>
      <c r="F118" s="5">
        <f t="shared" si="11"/>
        <v>14</v>
      </c>
      <c r="G118" s="5">
        <f t="shared" si="10"/>
        <v>28</v>
      </c>
      <c r="H118" t="s">
        <v>393</v>
      </c>
      <c r="J118" s="5">
        <f t="shared" si="9"/>
        <v>0</v>
      </c>
      <c r="K118" s="5">
        <f t="shared" si="8"/>
        <v>0</v>
      </c>
    </row>
    <row r="119" spans="1:11" ht="14.25">
      <c r="A119" t="s">
        <v>110</v>
      </c>
      <c r="B119" s="1" t="s">
        <v>156</v>
      </c>
      <c r="C119">
        <v>1977</v>
      </c>
      <c r="D119" s="5">
        <v>110</v>
      </c>
      <c r="E119" s="8">
        <f>$E$2</f>
        <v>1</v>
      </c>
      <c r="F119" s="5">
        <f t="shared" si="11"/>
        <v>110</v>
      </c>
      <c r="G119" s="5">
        <f t="shared" si="10"/>
        <v>110</v>
      </c>
      <c r="H119" t="s">
        <v>264</v>
      </c>
      <c r="J119" s="5">
        <f t="shared" si="9"/>
        <v>0</v>
      </c>
      <c r="K119" s="5">
        <f t="shared" si="8"/>
        <v>0</v>
      </c>
    </row>
    <row r="120" spans="1:11" ht="14.25">
      <c r="A120" t="s">
        <v>111</v>
      </c>
      <c r="B120" s="1" t="s">
        <v>303</v>
      </c>
      <c r="C120">
        <v>1993</v>
      </c>
      <c r="D120" s="5">
        <v>24</v>
      </c>
      <c r="E120" s="7">
        <f>$E$3</f>
        <v>2</v>
      </c>
      <c r="F120" s="5">
        <f t="shared" si="11"/>
        <v>24</v>
      </c>
      <c r="G120" s="5">
        <f t="shared" si="10"/>
        <v>48</v>
      </c>
      <c r="H120" t="s">
        <v>265</v>
      </c>
      <c r="J120" s="5">
        <f t="shared" si="9"/>
        <v>0</v>
      </c>
      <c r="K120" s="5">
        <f t="shared" si="8"/>
        <v>0</v>
      </c>
    </row>
    <row r="121" spans="1:11" ht="14.25">
      <c r="A121" t="s">
        <v>112</v>
      </c>
      <c r="B121" s="1" t="s">
        <v>303</v>
      </c>
      <c r="C121">
        <v>1994</v>
      </c>
      <c r="D121" s="5">
        <v>56</v>
      </c>
      <c r="E121" s="8">
        <f>$E$2</f>
        <v>1</v>
      </c>
      <c r="F121" s="5">
        <f t="shared" si="11"/>
        <v>56</v>
      </c>
      <c r="G121" s="5">
        <f t="shared" si="10"/>
        <v>56</v>
      </c>
      <c r="H121" t="s">
        <v>266</v>
      </c>
      <c r="J121" s="5">
        <f t="shared" si="9"/>
        <v>0</v>
      </c>
      <c r="K121" s="5">
        <f t="shared" si="8"/>
        <v>0</v>
      </c>
    </row>
    <row r="122" spans="1:11" ht="14.25">
      <c r="A122" t="s">
        <v>113</v>
      </c>
      <c r="B122" s="1" t="s">
        <v>303</v>
      </c>
      <c r="C122">
        <v>1952</v>
      </c>
      <c r="D122" s="5">
        <v>45</v>
      </c>
      <c r="E122" s="6">
        <f>$E$4</f>
        <v>4</v>
      </c>
      <c r="F122" s="5">
        <f t="shared" si="11"/>
        <v>45</v>
      </c>
      <c r="G122" s="5">
        <f t="shared" si="10"/>
        <v>180</v>
      </c>
      <c r="H122" t="s">
        <v>267</v>
      </c>
      <c r="J122" s="5">
        <f t="shared" si="9"/>
        <v>0</v>
      </c>
      <c r="K122" s="5">
        <f t="shared" si="8"/>
        <v>0</v>
      </c>
    </row>
    <row r="123" spans="1:11" ht="14.25">
      <c r="A123" t="s">
        <v>114</v>
      </c>
      <c r="B123" s="1" t="s">
        <v>303</v>
      </c>
      <c r="C123">
        <v>1943</v>
      </c>
      <c r="D123" s="5">
        <v>12</v>
      </c>
      <c r="F123" s="5">
        <f t="shared" si="11"/>
        <v>0</v>
      </c>
      <c r="G123" s="5">
        <f t="shared" si="10"/>
        <v>0</v>
      </c>
      <c r="J123" s="5">
        <f t="shared" si="9"/>
        <v>0</v>
      </c>
      <c r="K123" s="5">
        <f t="shared" si="8"/>
        <v>0</v>
      </c>
    </row>
    <row r="124" spans="1:11" ht="14.25">
      <c r="A124" t="s">
        <v>115</v>
      </c>
      <c r="B124" s="1" t="s">
        <v>302</v>
      </c>
      <c r="C124">
        <v>1957</v>
      </c>
      <c r="D124" s="5">
        <v>126</v>
      </c>
      <c r="E124" s="7">
        <f>$E$3</f>
        <v>2</v>
      </c>
      <c r="F124" s="5">
        <f t="shared" si="11"/>
        <v>126</v>
      </c>
      <c r="G124" s="5">
        <f t="shared" si="10"/>
        <v>252</v>
      </c>
      <c r="H124" t="s">
        <v>268</v>
      </c>
      <c r="J124" s="5">
        <f t="shared" si="9"/>
        <v>0</v>
      </c>
      <c r="K124" s="5">
        <f t="shared" si="8"/>
        <v>0</v>
      </c>
    </row>
    <row r="125" spans="1:11" ht="14.25">
      <c r="A125" t="s">
        <v>116</v>
      </c>
      <c r="B125" s="1" t="s">
        <v>303</v>
      </c>
      <c r="C125">
        <v>1961</v>
      </c>
      <c r="D125" s="5">
        <v>38</v>
      </c>
      <c r="E125" s="7">
        <f>$E$3</f>
        <v>2</v>
      </c>
      <c r="F125" s="5">
        <f t="shared" si="11"/>
        <v>38</v>
      </c>
      <c r="G125" s="5">
        <f t="shared" si="10"/>
        <v>76</v>
      </c>
      <c r="H125" t="s">
        <v>269</v>
      </c>
      <c r="J125" s="5">
        <f t="shared" si="9"/>
        <v>0</v>
      </c>
      <c r="K125" s="5">
        <f t="shared" si="8"/>
        <v>0</v>
      </c>
    </row>
    <row r="126" spans="1:11" ht="14.25">
      <c r="A126" t="s">
        <v>117</v>
      </c>
      <c r="B126" s="1" t="s">
        <v>303</v>
      </c>
      <c r="C126">
        <v>1976</v>
      </c>
      <c r="D126" s="5">
        <v>46</v>
      </c>
      <c r="E126" s="1">
        <v>0</v>
      </c>
      <c r="F126" s="5">
        <f t="shared" si="11"/>
        <v>46</v>
      </c>
      <c r="G126" s="5">
        <f t="shared" si="10"/>
        <v>0</v>
      </c>
      <c r="H126" t="s">
        <v>270</v>
      </c>
      <c r="J126" s="5">
        <f t="shared" si="9"/>
        <v>0</v>
      </c>
      <c r="K126" s="5">
        <f t="shared" si="8"/>
        <v>0</v>
      </c>
    </row>
    <row r="127" spans="1:11" ht="14.25">
      <c r="A127" t="s">
        <v>118</v>
      </c>
      <c r="B127" s="1" t="s">
        <v>157</v>
      </c>
      <c r="C127">
        <v>1980</v>
      </c>
      <c r="D127" s="5">
        <v>18</v>
      </c>
      <c r="E127" s="8">
        <f>$E$2</f>
        <v>1</v>
      </c>
      <c r="F127" s="5">
        <f t="shared" si="11"/>
        <v>18</v>
      </c>
      <c r="G127" s="5">
        <f t="shared" si="10"/>
        <v>18</v>
      </c>
      <c r="H127" t="s">
        <v>271</v>
      </c>
      <c r="J127" s="5">
        <f t="shared" si="9"/>
        <v>0</v>
      </c>
      <c r="K127" s="5">
        <f t="shared" si="8"/>
        <v>0</v>
      </c>
    </row>
    <row r="128" spans="1:11" ht="14.25">
      <c r="A128" t="s">
        <v>119</v>
      </c>
      <c r="B128" s="1" t="s">
        <v>161</v>
      </c>
      <c r="C128">
        <v>2001</v>
      </c>
      <c r="D128" s="5">
        <v>177</v>
      </c>
      <c r="F128" s="5">
        <f t="shared" si="11"/>
        <v>0</v>
      </c>
      <c r="G128" s="5">
        <f t="shared" si="10"/>
        <v>0</v>
      </c>
      <c r="J128" s="5">
        <f t="shared" si="9"/>
        <v>0</v>
      </c>
      <c r="K128" s="5">
        <f t="shared" si="8"/>
        <v>0</v>
      </c>
    </row>
    <row r="129" spans="1:12" ht="28.5">
      <c r="A129" t="s">
        <v>120</v>
      </c>
      <c r="B129" s="1" t="s">
        <v>157</v>
      </c>
      <c r="C129">
        <v>1975</v>
      </c>
      <c r="D129" s="5">
        <v>39</v>
      </c>
      <c r="E129" s="6">
        <f>$E$4</f>
        <v>4</v>
      </c>
      <c r="F129" s="5">
        <f t="shared" si="11"/>
        <v>39</v>
      </c>
      <c r="G129" s="5">
        <f t="shared" si="10"/>
        <v>156</v>
      </c>
      <c r="H129" s="3" t="s">
        <v>391</v>
      </c>
      <c r="I129" s="8">
        <f>$E$2</f>
        <v>1</v>
      </c>
      <c r="J129" s="5">
        <f t="shared" si="9"/>
        <v>39</v>
      </c>
      <c r="K129" s="5">
        <f t="shared" si="8"/>
        <v>39</v>
      </c>
      <c r="L129" t="s">
        <v>321</v>
      </c>
    </row>
    <row r="130" spans="1:12" ht="42.75">
      <c r="A130" t="s">
        <v>121</v>
      </c>
      <c r="B130" s="1" t="s">
        <v>157</v>
      </c>
      <c r="C130">
        <v>1965</v>
      </c>
      <c r="D130" s="5">
        <v>274</v>
      </c>
      <c r="E130" s="6">
        <f>$E$4</f>
        <v>4</v>
      </c>
      <c r="F130" s="5">
        <f t="shared" si="11"/>
        <v>274</v>
      </c>
      <c r="G130" s="5">
        <f t="shared" si="10"/>
        <v>1096</v>
      </c>
      <c r="H130" s="3" t="s">
        <v>373</v>
      </c>
      <c r="I130" s="7">
        <f>$E$3</f>
        <v>2</v>
      </c>
      <c r="J130" s="5">
        <f t="shared" si="9"/>
        <v>274</v>
      </c>
      <c r="K130" s="5">
        <f t="shared" si="8"/>
        <v>548</v>
      </c>
      <c r="L130" s="3" t="s">
        <v>361</v>
      </c>
    </row>
    <row r="131" spans="1:11" ht="14.25">
      <c r="A131" t="s">
        <v>122</v>
      </c>
      <c r="B131" s="1" t="s">
        <v>157</v>
      </c>
      <c r="C131">
        <v>1986</v>
      </c>
      <c r="D131" s="5">
        <v>34</v>
      </c>
      <c r="E131" s="8">
        <f>$E$2</f>
        <v>1</v>
      </c>
      <c r="F131" s="5">
        <f t="shared" si="11"/>
        <v>34</v>
      </c>
      <c r="G131" s="5">
        <f t="shared" si="10"/>
        <v>34</v>
      </c>
      <c r="H131" t="s">
        <v>272</v>
      </c>
      <c r="J131" s="5">
        <f t="shared" si="9"/>
        <v>0</v>
      </c>
      <c r="K131" s="5">
        <f t="shared" si="8"/>
        <v>0</v>
      </c>
    </row>
    <row r="132" spans="1:11" ht="14.25">
      <c r="A132" t="s">
        <v>123</v>
      </c>
      <c r="B132" s="1" t="s">
        <v>158</v>
      </c>
      <c r="C132">
        <v>1978</v>
      </c>
      <c r="D132" s="5">
        <v>77</v>
      </c>
      <c r="E132" s="8">
        <f>$E$2</f>
        <v>1</v>
      </c>
      <c r="F132" s="5">
        <f t="shared" si="11"/>
        <v>77</v>
      </c>
      <c r="G132" s="5">
        <f t="shared" si="10"/>
        <v>77</v>
      </c>
      <c r="H132" t="s">
        <v>273</v>
      </c>
      <c r="J132" s="5">
        <f t="shared" si="9"/>
        <v>0</v>
      </c>
      <c r="K132" s="5">
        <f t="shared" si="8"/>
        <v>0</v>
      </c>
    </row>
    <row r="133" spans="1:12" ht="14.25">
      <c r="A133" t="s">
        <v>124</v>
      </c>
      <c r="B133" s="1" t="s">
        <v>157</v>
      </c>
      <c r="C133">
        <v>1978</v>
      </c>
      <c r="D133" s="5">
        <v>89</v>
      </c>
      <c r="E133" s="7">
        <f>$E$3</f>
        <v>2</v>
      </c>
      <c r="F133" s="5">
        <f t="shared" si="11"/>
        <v>89</v>
      </c>
      <c r="G133" s="5">
        <f aca="true" t="shared" si="12" ref="G133:G164">F133*E133</f>
        <v>178</v>
      </c>
      <c r="H133" t="s">
        <v>274</v>
      </c>
      <c r="I133" s="7">
        <f>$E$3</f>
        <v>2</v>
      </c>
      <c r="J133" s="5">
        <f t="shared" si="9"/>
        <v>89</v>
      </c>
      <c r="K133" s="5">
        <f t="shared" si="8"/>
        <v>178</v>
      </c>
      <c r="L133" t="s">
        <v>313</v>
      </c>
    </row>
    <row r="134" spans="1:11" ht="14.25">
      <c r="A134" t="s">
        <v>125</v>
      </c>
      <c r="B134" s="1" t="s">
        <v>303</v>
      </c>
      <c r="C134">
        <v>1955</v>
      </c>
      <c r="D134" s="5">
        <v>41</v>
      </c>
      <c r="E134" s="6">
        <f>$E$4</f>
        <v>4</v>
      </c>
      <c r="F134" s="5">
        <f aca="true" t="shared" si="13" ref="F134:F164">IF(H134="",0,D134)</f>
        <v>41</v>
      </c>
      <c r="G134" s="5">
        <f t="shared" si="12"/>
        <v>164</v>
      </c>
      <c r="H134" t="s">
        <v>275</v>
      </c>
      <c r="J134" s="5">
        <f t="shared" si="9"/>
        <v>0</v>
      </c>
      <c r="K134" s="5">
        <f aca="true" t="shared" si="14" ref="K134:K164">J134*I134</f>
        <v>0</v>
      </c>
    </row>
    <row r="135" spans="1:11" ht="14.25">
      <c r="A135" t="s">
        <v>126</v>
      </c>
      <c r="B135" s="1" t="s">
        <v>303</v>
      </c>
      <c r="C135">
        <v>1986</v>
      </c>
      <c r="D135" s="5">
        <v>19</v>
      </c>
      <c r="F135" s="5">
        <f t="shared" si="13"/>
        <v>0</v>
      </c>
      <c r="G135" s="5">
        <f t="shared" si="12"/>
        <v>0</v>
      </c>
      <c r="J135" s="5">
        <f aca="true" t="shared" si="15" ref="J135:J164">IF(L135="",0,$D135)</f>
        <v>0</v>
      </c>
      <c r="K135" s="5">
        <f t="shared" si="14"/>
        <v>0</v>
      </c>
    </row>
    <row r="136" spans="1:11" ht="14.25">
      <c r="A136" t="s">
        <v>127</v>
      </c>
      <c r="B136" s="1" t="s">
        <v>302</v>
      </c>
      <c r="C136">
        <v>1983</v>
      </c>
      <c r="D136" s="5">
        <v>33</v>
      </c>
      <c r="F136" s="5">
        <f t="shared" si="13"/>
        <v>0</v>
      </c>
      <c r="G136" s="5">
        <f t="shared" si="12"/>
        <v>0</v>
      </c>
      <c r="J136" s="5">
        <f t="shared" si="15"/>
        <v>0</v>
      </c>
      <c r="K136" s="5">
        <f t="shared" si="14"/>
        <v>0</v>
      </c>
    </row>
    <row r="137" spans="1:12" ht="14.25">
      <c r="A137" t="s">
        <v>128</v>
      </c>
      <c r="B137" s="1" t="s">
        <v>305</v>
      </c>
      <c r="C137">
        <v>1969</v>
      </c>
      <c r="D137" s="5">
        <v>69</v>
      </c>
      <c r="F137" s="5">
        <f t="shared" si="13"/>
        <v>69</v>
      </c>
      <c r="G137" s="5">
        <f t="shared" si="12"/>
        <v>0</v>
      </c>
      <c r="H137" t="s">
        <v>276</v>
      </c>
      <c r="J137" s="5">
        <f t="shared" si="15"/>
        <v>69</v>
      </c>
      <c r="K137" s="5">
        <f t="shared" si="14"/>
        <v>0</v>
      </c>
      <c r="L137" t="s">
        <v>347</v>
      </c>
    </row>
    <row r="138" spans="1:12" ht="14.25">
      <c r="A138" t="s">
        <v>129</v>
      </c>
      <c r="B138" s="1" t="s">
        <v>157</v>
      </c>
      <c r="C138">
        <v>2008</v>
      </c>
      <c r="D138" s="5">
        <v>24</v>
      </c>
      <c r="E138" s="6">
        <f>$E$4</f>
        <v>4</v>
      </c>
      <c r="F138" s="5">
        <f t="shared" si="13"/>
        <v>24</v>
      </c>
      <c r="G138" s="5">
        <f t="shared" si="12"/>
        <v>96</v>
      </c>
      <c r="H138" t="s">
        <v>277</v>
      </c>
      <c r="I138" s="6">
        <f>$E$4</f>
        <v>4</v>
      </c>
      <c r="J138" s="5">
        <f t="shared" si="15"/>
        <v>24</v>
      </c>
      <c r="K138" s="5">
        <f t="shared" si="14"/>
        <v>96</v>
      </c>
      <c r="L138" t="s">
        <v>308</v>
      </c>
    </row>
    <row r="139" spans="1:12" ht="14.25">
      <c r="A139" t="s">
        <v>130</v>
      </c>
      <c r="B139" s="1" t="s">
        <v>302</v>
      </c>
      <c r="C139">
        <v>1937</v>
      </c>
      <c r="D139" s="5">
        <v>49</v>
      </c>
      <c r="E139" s="7">
        <f>$E$3</f>
        <v>2</v>
      </c>
      <c r="F139" s="5">
        <f t="shared" si="13"/>
        <v>49</v>
      </c>
      <c r="G139" s="5">
        <f t="shared" si="12"/>
        <v>98</v>
      </c>
      <c r="H139" t="s">
        <v>278</v>
      </c>
      <c r="I139" s="8">
        <f>$E$2</f>
        <v>1</v>
      </c>
      <c r="J139" s="5">
        <f t="shared" si="15"/>
        <v>49</v>
      </c>
      <c r="K139" s="5">
        <f t="shared" si="14"/>
        <v>49</v>
      </c>
      <c r="L139" t="s">
        <v>320</v>
      </c>
    </row>
    <row r="140" spans="1:12" ht="14.25">
      <c r="A140" t="s">
        <v>131</v>
      </c>
      <c r="B140" s="1" t="s">
        <v>158</v>
      </c>
      <c r="C140">
        <v>1965</v>
      </c>
      <c r="D140" s="5">
        <v>75</v>
      </c>
      <c r="E140" s="8">
        <f>$E$2</f>
        <v>1</v>
      </c>
      <c r="F140" s="5">
        <f t="shared" si="13"/>
        <v>75</v>
      </c>
      <c r="G140" s="5">
        <f t="shared" si="12"/>
        <v>75</v>
      </c>
      <c r="H140" t="s">
        <v>279</v>
      </c>
      <c r="I140" s="6">
        <f>$E$4</f>
        <v>4</v>
      </c>
      <c r="J140" s="5">
        <f t="shared" si="15"/>
        <v>75</v>
      </c>
      <c r="K140" s="5">
        <f t="shared" si="14"/>
        <v>300</v>
      </c>
      <c r="L140" t="s">
        <v>314</v>
      </c>
    </row>
    <row r="141" spans="1:11" ht="14.25">
      <c r="A141" t="s">
        <v>132</v>
      </c>
      <c r="B141" s="1" t="s">
        <v>158</v>
      </c>
      <c r="C141">
        <v>1991</v>
      </c>
      <c r="D141" s="5">
        <v>12</v>
      </c>
      <c r="E141" s="7">
        <f>$E$3</f>
        <v>2</v>
      </c>
      <c r="F141" s="5">
        <f t="shared" si="13"/>
        <v>12</v>
      </c>
      <c r="G141" s="5">
        <f t="shared" si="12"/>
        <v>24</v>
      </c>
      <c r="H141" t="s">
        <v>280</v>
      </c>
      <c r="J141" s="5">
        <f t="shared" si="15"/>
        <v>0</v>
      </c>
      <c r="K141" s="5">
        <f t="shared" si="14"/>
        <v>0</v>
      </c>
    </row>
    <row r="142" spans="1:11" ht="14.25">
      <c r="A142" t="s">
        <v>133</v>
      </c>
      <c r="B142" s="1" t="s">
        <v>302</v>
      </c>
      <c r="C142">
        <v>1927</v>
      </c>
      <c r="D142" s="5">
        <v>32</v>
      </c>
      <c r="E142" s="8">
        <f>$E$2</f>
        <v>1</v>
      </c>
      <c r="F142" s="5">
        <f t="shared" si="13"/>
        <v>32</v>
      </c>
      <c r="G142" s="5">
        <f t="shared" si="12"/>
        <v>32</v>
      </c>
      <c r="H142" t="s">
        <v>281</v>
      </c>
      <c r="J142" s="5">
        <f t="shared" si="15"/>
        <v>0</v>
      </c>
      <c r="K142" s="5">
        <f t="shared" si="14"/>
        <v>0</v>
      </c>
    </row>
    <row r="143" spans="1:12" ht="14.25">
      <c r="A143" t="s">
        <v>134</v>
      </c>
      <c r="B143" s="1" t="s">
        <v>160</v>
      </c>
      <c r="C143">
        <v>1976</v>
      </c>
      <c r="D143" s="5">
        <v>25</v>
      </c>
      <c r="E143" s="7">
        <f>$E$3</f>
        <v>2</v>
      </c>
      <c r="F143" s="5">
        <f t="shared" si="13"/>
        <v>25</v>
      </c>
      <c r="G143" s="5">
        <f t="shared" si="12"/>
        <v>50</v>
      </c>
      <c r="H143" t="s">
        <v>282</v>
      </c>
      <c r="I143" s="7">
        <f>$E$3</f>
        <v>2</v>
      </c>
      <c r="J143" s="5">
        <f t="shared" si="15"/>
        <v>25</v>
      </c>
      <c r="K143" s="5">
        <f t="shared" si="14"/>
        <v>50</v>
      </c>
      <c r="L143" t="s">
        <v>355</v>
      </c>
    </row>
    <row r="144" spans="1:11" ht="14.25">
      <c r="A144" t="s">
        <v>135</v>
      </c>
      <c r="B144" s="1" t="s">
        <v>302</v>
      </c>
      <c r="C144">
        <v>1948</v>
      </c>
      <c r="D144" s="5">
        <v>37</v>
      </c>
      <c r="E144" s="8">
        <f>$E$2</f>
        <v>1</v>
      </c>
      <c r="F144" s="5">
        <f t="shared" si="13"/>
        <v>37</v>
      </c>
      <c r="G144" s="5">
        <f t="shared" si="12"/>
        <v>37</v>
      </c>
      <c r="H144" t="s">
        <v>283</v>
      </c>
      <c r="J144" s="5">
        <f t="shared" si="15"/>
        <v>0</v>
      </c>
      <c r="K144" s="5">
        <f t="shared" si="14"/>
        <v>0</v>
      </c>
    </row>
    <row r="145" spans="1:11" ht="14.25">
      <c r="A145" t="s">
        <v>136</v>
      </c>
      <c r="B145" s="1" t="s">
        <v>303</v>
      </c>
      <c r="C145">
        <v>1982</v>
      </c>
      <c r="D145" s="5">
        <v>39</v>
      </c>
      <c r="E145" s="8">
        <f>$E$2</f>
        <v>1</v>
      </c>
      <c r="F145" s="5">
        <f t="shared" si="13"/>
        <v>39</v>
      </c>
      <c r="G145" s="5">
        <f t="shared" si="12"/>
        <v>39</v>
      </c>
      <c r="H145" t="s">
        <v>284</v>
      </c>
      <c r="J145" s="5">
        <f t="shared" si="15"/>
        <v>0</v>
      </c>
      <c r="K145" s="5">
        <f t="shared" si="14"/>
        <v>0</v>
      </c>
    </row>
    <row r="146" spans="1:11" ht="14.25">
      <c r="A146" t="s">
        <v>137</v>
      </c>
      <c r="B146" s="1" t="s">
        <v>156</v>
      </c>
      <c r="C146">
        <v>1952</v>
      </c>
      <c r="D146" s="5">
        <v>130</v>
      </c>
      <c r="E146" s="8">
        <f>$E$2</f>
        <v>1</v>
      </c>
      <c r="F146" s="5">
        <f t="shared" si="13"/>
        <v>130</v>
      </c>
      <c r="G146" s="5">
        <f t="shared" si="12"/>
        <v>130</v>
      </c>
      <c r="H146" t="s">
        <v>285</v>
      </c>
      <c r="J146" s="5">
        <f t="shared" si="15"/>
        <v>0</v>
      </c>
      <c r="K146" s="5">
        <f t="shared" si="14"/>
        <v>0</v>
      </c>
    </row>
    <row r="147" spans="1:12" ht="14.25">
      <c r="A147" t="s">
        <v>138</v>
      </c>
      <c r="B147" s="1" t="s">
        <v>158</v>
      </c>
      <c r="C147">
        <v>1958</v>
      </c>
      <c r="D147" s="5">
        <v>366</v>
      </c>
      <c r="E147" s="7">
        <f>$E$3</f>
        <v>2</v>
      </c>
      <c r="F147" s="5">
        <f t="shared" si="13"/>
        <v>366</v>
      </c>
      <c r="G147" s="5">
        <f t="shared" si="12"/>
        <v>732</v>
      </c>
      <c r="H147" t="s">
        <v>286</v>
      </c>
      <c r="I147" s="7">
        <f>$E$3</f>
        <v>2</v>
      </c>
      <c r="J147" s="5">
        <f t="shared" si="15"/>
        <v>366</v>
      </c>
      <c r="K147" s="5">
        <f t="shared" si="14"/>
        <v>732</v>
      </c>
      <c r="L147" t="s">
        <v>318</v>
      </c>
    </row>
    <row r="148" spans="1:11" ht="14.25">
      <c r="A148" t="s">
        <v>139</v>
      </c>
      <c r="B148" s="1" t="s">
        <v>161</v>
      </c>
      <c r="C148">
        <v>1997</v>
      </c>
      <c r="D148" s="5">
        <v>208</v>
      </c>
      <c r="E148" s="8">
        <f>$E$2</f>
        <v>1</v>
      </c>
      <c r="F148" s="5">
        <f t="shared" si="13"/>
        <v>208</v>
      </c>
      <c r="G148" s="5">
        <f t="shared" si="12"/>
        <v>208</v>
      </c>
      <c r="H148" t="s">
        <v>287</v>
      </c>
      <c r="J148" s="5">
        <f t="shared" si="15"/>
        <v>0</v>
      </c>
      <c r="K148" s="5">
        <f t="shared" si="14"/>
        <v>0</v>
      </c>
    </row>
    <row r="149" spans="1:11" ht="14.25">
      <c r="A149" t="s">
        <v>140</v>
      </c>
      <c r="B149" s="1" t="s">
        <v>161</v>
      </c>
      <c r="C149">
        <v>1984</v>
      </c>
      <c r="D149" s="5">
        <v>259</v>
      </c>
      <c r="E149" s="1">
        <v>0</v>
      </c>
      <c r="F149" s="5">
        <f t="shared" si="13"/>
        <v>259</v>
      </c>
      <c r="G149" s="5">
        <f t="shared" si="12"/>
        <v>0</v>
      </c>
      <c r="H149" t="s">
        <v>288</v>
      </c>
      <c r="J149" s="5">
        <f t="shared" si="15"/>
        <v>0</v>
      </c>
      <c r="K149" s="5">
        <f t="shared" si="14"/>
        <v>0</v>
      </c>
    </row>
    <row r="150" spans="1:11" ht="14.25">
      <c r="A150" t="s">
        <v>141</v>
      </c>
      <c r="B150" s="1" t="s">
        <v>158</v>
      </c>
      <c r="C150">
        <v>1957</v>
      </c>
      <c r="D150" s="5">
        <v>338</v>
      </c>
      <c r="E150" s="6">
        <f>$E$4</f>
        <v>4</v>
      </c>
      <c r="F150" s="5">
        <f t="shared" si="13"/>
        <v>338</v>
      </c>
      <c r="G150" s="5">
        <f t="shared" si="12"/>
        <v>1352</v>
      </c>
      <c r="H150" t="s">
        <v>289</v>
      </c>
      <c r="J150" s="5">
        <f t="shared" si="15"/>
        <v>0</v>
      </c>
      <c r="K150" s="5">
        <f t="shared" si="14"/>
        <v>0</v>
      </c>
    </row>
    <row r="151" spans="1:12" ht="14.25">
      <c r="A151" t="s">
        <v>142</v>
      </c>
      <c r="B151" s="1" t="s">
        <v>157</v>
      </c>
      <c r="C151">
        <v>1994</v>
      </c>
      <c r="D151" s="5">
        <v>9</v>
      </c>
      <c r="F151" s="5">
        <f t="shared" si="13"/>
        <v>0</v>
      </c>
      <c r="G151" s="5">
        <f t="shared" si="12"/>
        <v>0</v>
      </c>
      <c r="I151" s="6">
        <f>$E$4</f>
        <v>4</v>
      </c>
      <c r="J151" s="5">
        <f t="shared" si="15"/>
        <v>9</v>
      </c>
      <c r="K151" s="5">
        <f t="shared" si="14"/>
        <v>36</v>
      </c>
      <c r="L151" t="s">
        <v>343</v>
      </c>
    </row>
    <row r="152" spans="1:12" ht="14.25">
      <c r="A152" t="s">
        <v>143</v>
      </c>
      <c r="B152" s="1" t="s">
        <v>157</v>
      </c>
      <c r="C152">
        <v>1975</v>
      </c>
      <c r="D152" s="5">
        <v>52</v>
      </c>
      <c r="E152" s="8">
        <f>$E$2</f>
        <v>1</v>
      </c>
      <c r="F152" s="5">
        <f t="shared" si="13"/>
        <v>52</v>
      </c>
      <c r="G152" s="5">
        <f t="shared" si="12"/>
        <v>52</v>
      </c>
      <c r="H152" t="s">
        <v>290</v>
      </c>
      <c r="I152" s="6">
        <f>$E$4</f>
        <v>4</v>
      </c>
      <c r="J152" s="5">
        <f t="shared" si="15"/>
        <v>52</v>
      </c>
      <c r="K152" s="5">
        <f t="shared" si="14"/>
        <v>208</v>
      </c>
      <c r="L152" t="s">
        <v>312</v>
      </c>
    </row>
    <row r="153" spans="1:12" ht="14.25">
      <c r="A153" t="s">
        <v>144</v>
      </c>
      <c r="B153" s="1" t="s">
        <v>158</v>
      </c>
      <c r="C153">
        <v>1964</v>
      </c>
      <c r="D153" s="5">
        <v>242</v>
      </c>
      <c r="E153" s="8">
        <f>$E$2</f>
        <v>1</v>
      </c>
      <c r="F153" s="5">
        <f t="shared" si="13"/>
        <v>242</v>
      </c>
      <c r="G153" s="5">
        <f t="shared" si="12"/>
        <v>242</v>
      </c>
      <c r="H153" t="s">
        <v>291</v>
      </c>
      <c r="I153" s="6">
        <f>$E$4</f>
        <v>4</v>
      </c>
      <c r="J153" s="5">
        <f t="shared" si="15"/>
        <v>242</v>
      </c>
      <c r="K153" s="5">
        <f t="shared" si="14"/>
        <v>968</v>
      </c>
      <c r="L153" t="s">
        <v>333</v>
      </c>
    </row>
    <row r="154" spans="1:11" ht="14.25">
      <c r="A154" t="s">
        <v>145</v>
      </c>
      <c r="B154" s="1" t="s">
        <v>160</v>
      </c>
      <c r="C154">
        <v>1989</v>
      </c>
      <c r="D154" s="5">
        <v>47</v>
      </c>
      <c r="E154" s="7">
        <f>$E$3</f>
        <v>2</v>
      </c>
      <c r="F154" s="5">
        <f t="shared" si="13"/>
        <v>47</v>
      </c>
      <c r="G154" s="5">
        <f t="shared" si="12"/>
        <v>94</v>
      </c>
      <c r="H154" t="s">
        <v>292</v>
      </c>
      <c r="J154" s="5">
        <f t="shared" si="15"/>
        <v>0</v>
      </c>
      <c r="K154" s="5">
        <f t="shared" si="14"/>
        <v>0</v>
      </c>
    </row>
    <row r="155" spans="1:12" ht="42.75">
      <c r="A155" t="s">
        <v>146</v>
      </c>
      <c r="B155" s="1" t="s">
        <v>157</v>
      </c>
      <c r="C155">
        <v>1975</v>
      </c>
      <c r="D155" s="5">
        <v>63</v>
      </c>
      <c r="E155" s="8">
        <f>$E$2</f>
        <v>1</v>
      </c>
      <c r="F155" s="5">
        <f t="shared" si="13"/>
        <v>63</v>
      </c>
      <c r="G155" s="5">
        <f t="shared" si="12"/>
        <v>63</v>
      </c>
      <c r="H155" t="s">
        <v>293</v>
      </c>
      <c r="I155" s="8">
        <f>$E$2</f>
        <v>1</v>
      </c>
      <c r="J155" s="5">
        <f t="shared" si="15"/>
        <v>63</v>
      </c>
      <c r="K155" s="5">
        <f t="shared" si="14"/>
        <v>63</v>
      </c>
      <c r="L155" s="3" t="s">
        <v>354</v>
      </c>
    </row>
    <row r="156" spans="1:11" ht="14.25">
      <c r="A156" t="s">
        <v>147</v>
      </c>
      <c r="B156" s="1" t="s">
        <v>302</v>
      </c>
      <c r="C156">
        <v>1936</v>
      </c>
      <c r="D156" s="5">
        <v>73</v>
      </c>
      <c r="E156" s="8">
        <f>$E$2</f>
        <v>1</v>
      </c>
      <c r="F156" s="5">
        <f t="shared" si="13"/>
        <v>73</v>
      </c>
      <c r="G156" s="5">
        <f t="shared" si="12"/>
        <v>73</v>
      </c>
      <c r="H156" t="s">
        <v>294</v>
      </c>
      <c r="J156" s="5">
        <f t="shared" si="15"/>
        <v>0</v>
      </c>
      <c r="K156" s="5">
        <f t="shared" si="14"/>
        <v>0</v>
      </c>
    </row>
    <row r="157" spans="1:11" ht="14.25">
      <c r="A157" t="s">
        <v>148</v>
      </c>
      <c r="B157" s="1" t="s">
        <v>302</v>
      </c>
      <c r="C157">
        <v>1925</v>
      </c>
      <c r="D157" s="5">
        <v>46</v>
      </c>
      <c r="F157" s="5">
        <f t="shared" si="13"/>
        <v>0</v>
      </c>
      <c r="G157" s="5">
        <f t="shared" si="12"/>
        <v>0</v>
      </c>
      <c r="J157" s="5">
        <f t="shared" si="15"/>
        <v>0</v>
      </c>
      <c r="K157" s="5">
        <f t="shared" si="14"/>
        <v>0</v>
      </c>
    </row>
    <row r="158" spans="1:11" ht="14.25">
      <c r="A158" t="s">
        <v>149</v>
      </c>
      <c r="B158" s="1" t="s">
        <v>156</v>
      </c>
      <c r="C158">
        <v>1976</v>
      </c>
      <c r="D158" s="5">
        <v>59</v>
      </c>
      <c r="E158" s="7">
        <f>$E$3</f>
        <v>2</v>
      </c>
      <c r="F158" s="5">
        <f t="shared" si="13"/>
        <v>59</v>
      </c>
      <c r="G158" s="5">
        <f t="shared" si="12"/>
        <v>118</v>
      </c>
      <c r="H158" t="s">
        <v>295</v>
      </c>
      <c r="J158" s="5">
        <f t="shared" si="15"/>
        <v>0</v>
      </c>
      <c r="K158" s="5">
        <f t="shared" si="14"/>
        <v>0</v>
      </c>
    </row>
    <row r="159" spans="1:12" ht="14.25">
      <c r="A159" t="s">
        <v>150</v>
      </c>
      <c r="B159" s="1" t="s">
        <v>303</v>
      </c>
      <c r="C159">
        <v>1952</v>
      </c>
      <c r="D159" s="5">
        <v>32</v>
      </c>
      <c r="E159" s="8">
        <f>$E$2</f>
        <v>1</v>
      </c>
      <c r="F159" s="5">
        <f t="shared" si="13"/>
        <v>32</v>
      </c>
      <c r="G159" s="5">
        <f t="shared" si="12"/>
        <v>32</v>
      </c>
      <c r="H159" t="s">
        <v>296</v>
      </c>
      <c r="I159" s="8">
        <f>$E$2</f>
        <v>1</v>
      </c>
      <c r="J159" s="5">
        <f t="shared" si="15"/>
        <v>32</v>
      </c>
      <c r="K159" s="5">
        <f t="shared" si="14"/>
        <v>32</v>
      </c>
      <c r="L159" t="s">
        <v>348</v>
      </c>
    </row>
    <row r="160" spans="1:12" ht="14.25">
      <c r="A160" t="s">
        <v>151</v>
      </c>
      <c r="B160" s="1" t="s">
        <v>158</v>
      </c>
      <c r="C160">
        <v>1981</v>
      </c>
      <c r="D160" s="5">
        <v>46</v>
      </c>
      <c r="E160" s="7">
        <f>$E$3</f>
        <v>2</v>
      </c>
      <c r="F160" s="5">
        <f t="shared" si="13"/>
        <v>46</v>
      </c>
      <c r="G160" s="5">
        <f t="shared" si="12"/>
        <v>92</v>
      </c>
      <c r="H160" t="s">
        <v>297</v>
      </c>
      <c r="I160" s="6">
        <f>$E$4</f>
        <v>4</v>
      </c>
      <c r="J160" s="5">
        <f t="shared" si="15"/>
        <v>46</v>
      </c>
      <c r="K160" s="5">
        <f t="shared" si="14"/>
        <v>184</v>
      </c>
      <c r="L160" t="s">
        <v>322</v>
      </c>
    </row>
    <row r="161" spans="1:12" ht="14.25">
      <c r="A161" t="s">
        <v>152</v>
      </c>
      <c r="B161" s="1" t="s">
        <v>158</v>
      </c>
      <c r="C161">
        <v>1963</v>
      </c>
      <c r="D161" s="5">
        <v>70</v>
      </c>
      <c r="E161" s="6">
        <f>$E$4</f>
        <v>4</v>
      </c>
      <c r="F161" s="5">
        <f t="shared" si="13"/>
        <v>70</v>
      </c>
      <c r="G161" s="5">
        <f t="shared" si="12"/>
        <v>280</v>
      </c>
      <c r="H161" t="s">
        <v>298</v>
      </c>
      <c r="I161" s="8">
        <f>$E$2</f>
        <v>1</v>
      </c>
      <c r="J161" s="5">
        <f t="shared" si="15"/>
        <v>70</v>
      </c>
      <c r="K161" s="5">
        <f t="shared" si="14"/>
        <v>70</v>
      </c>
      <c r="L161" t="s">
        <v>337</v>
      </c>
    </row>
    <row r="162" spans="1:11" ht="14.25">
      <c r="A162" t="s">
        <v>153</v>
      </c>
      <c r="B162" s="1" t="s">
        <v>303</v>
      </c>
      <c r="C162">
        <v>1983</v>
      </c>
      <c r="D162" s="5">
        <v>50</v>
      </c>
      <c r="E162" s="7">
        <f>$E$3</f>
        <v>2</v>
      </c>
      <c r="F162" s="5">
        <f t="shared" si="13"/>
        <v>50</v>
      </c>
      <c r="G162" s="5">
        <f t="shared" si="12"/>
        <v>100</v>
      </c>
      <c r="H162" t="s">
        <v>299</v>
      </c>
      <c r="J162" s="5">
        <f t="shared" si="15"/>
        <v>0</v>
      </c>
      <c r="K162" s="5">
        <f t="shared" si="14"/>
        <v>0</v>
      </c>
    </row>
    <row r="163" spans="1:12" ht="14.25">
      <c r="A163" t="s">
        <v>154</v>
      </c>
      <c r="B163" s="1" t="s">
        <v>303</v>
      </c>
      <c r="C163">
        <v>1975</v>
      </c>
      <c r="D163" s="5">
        <v>87</v>
      </c>
      <c r="E163" s="6">
        <f>$E$4</f>
        <v>4</v>
      </c>
      <c r="F163" s="5">
        <f t="shared" si="13"/>
        <v>87</v>
      </c>
      <c r="G163" s="5">
        <f t="shared" si="12"/>
        <v>348</v>
      </c>
      <c r="H163" t="s">
        <v>300</v>
      </c>
      <c r="I163" s="7">
        <f>$E$3</f>
        <v>2</v>
      </c>
      <c r="J163" s="5">
        <f t="shared" si="15"/>
        <v>87</v>
      </c>
      <c r="K163" s="5">
        <f t="shared" si="14"/>
        <v>174</v>
      </c>
      <c r="L163" t="s">
        <v>360</v>
      </c>
    </row>
    <row r="164" spans="1:12" ht="14.25">
      <c r="A164" t="s">
        <v>167</v>
      </c>
      <c r="B164" s="1" t="s">
        <v>159</v>
      </c>
      <c r="C164">
        <v>2015</v>
      </c>
      <c r="D164" s="5">
        <v>10</v>
      </c>
      <c r="E164" s="7">
        <f>$E$3</f>
        <v>2</v>
      </c>
      <c r="F164" s="5">
        <f t="shared" si="13"/>
        <v>10</v>
      </c>
      <c r="G164" s="5">
        <f t="shared" si="12"/>
        <v>20</v>
      </c>
      <c r="H164" t="s">
        <v>301</v>
      </c>
      <c r="I164" s="6">
        <f>$E$4</f>
        <v>4</v>
      </c>
      <c r="J164" s="5">
        <f t="shared" si="15"/>
        <v>10</v>
      </c>
      <c r="K164" s="5">
        <f t="shared" si="14"/>
        <v>40</v>
      </c>
      <c r="L164" t="s">
        <v>350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Halpenny</dc:creator>
  <cp:keywords/>
  <dc:description/>
  <cp:lastModifiedBy>Tom Halpenny</cp:lastModifiedBy>
  <dcterms:created xsi:type="dcterms:W3CDTF">2014-06-28T21:47:29Z</dcterms:created>
  <dcterms:modified xsi:type="dcterms:W3CDTF">2017-07-26T04:50:26Z</dcterms:modified>
  <cp:category/>
  <cp:version/>
  <cp:contentType/>
  <cp:contentStatus/>
</cp:coreProperties>
</file>